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G:\共有ドライブ\#相馬総合高等学校本校舎_FCS共有ドライブ\機密情報レベル_2A\01_各部\01_教務部\７月体験入学\R5\"/>
    </mc:Choice>
  </mc:AlternateContent>
  <xr:revisionPtr revIDLastSave="0" documentId="13_ncr:1_{928F1E45-DE59-4BFB-9170-023A8EE16220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申込書" sheetId="1" r:id="rId1"/>
    <sheet name="集計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cnrDqG5WYtgAgKppaXLzHJpwIjw=="/>
    </ext>
  </extLst>
</workbook>
</file>

<file path=xl/calcChain.xml><?xml version="1.0" encoding="utf-8"?>
<calcChain xmlns="http://schemas.openxmlformats.org/spreadsheetml/2006/main">
  <c r="N12" i="2" l="1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11" i="2"/>
  <c r="L31" i="2" s="1"/>
  <c r="C5" i="2"/>
  <c r="D21" i="2"/>
  <c r="E20" i="2"/>
  <c r="C20" i="2"/>
  <c r="C21" i="2"/>
  <c r="E21" i="2"/>
  <c r="D20" i="2"/>
  <c r="E19" i="2"/>
  <c r="D19" i="2"/>
  <c r="C19" i="2"/>
  <c r="E18" i="2"/>
  <c r="D18" i="2"/>
  <c r="C18" i="2"/>
  <c r="E17" i="2"/>
  <c r="D17" i="2"/>
  <c r="C17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C7" i="2"/>
  <c r="C6" i="2"/>
  <c r="A3" i="2"/>
  <c r="N31" i="2" l="1"/>
  <c r="F13" i="2"/>
  <c r="F17" i="2"/>
  <c r="F20" i="2"/>
  <c r="C8" i="2"/>
  <c r="F15" i="2"/>
  <c r="F19" i="2"/>
  <c r="F16" i="2"/>
  <c r="F21" i="2"/>
  <c r="D22" i="2"/>
  <c r="E22" i="2"/>
  <c r="C22" i="2"/>
  <c r="F12" i="2"/>
  <c r="F14" i="2"/>
  <c r="F18" i="2"/>
  <c r="F11" i="2"/>
  <c r="F22" i="2" l="1"/>
  <c r="N32" i="2"/>
  <c r="N33" i="2" s="1"/>
</calcChain>
</file>

<file path=xl/sharedStrings.xml><?xml version="1.0" encoding="utf-8"?>
<sst xmlns="http://schemas.openxmlformats.org/spreadsheetml/2006/main" count="190" uniqueCount="110">
  <si>
    <t>様式１</t>
  </si>
  <si>
    <t>男</t>
  </si>
  <si>
    <t>A国語</t>
  </si>
  <si>
    <t>ソフトテニス</t>
  </si>
  <si>
    <t>女</t>
  </si>
  <si>
    <t>B地歴公</t>
  </si>
  <si>
    <t>テニス</t>
  </si>
  <si>
    <t>中学校</t>
  </si>
  <si>
    <t>担当
職員</t>
  </si>
  <si>
    <t>職名</t>
  </si>
  <si>
    <t>C数学</t>
  </si>
  <si>
    <t>Tel</t>
  </si>
  <si>
    <t>氏名</t>
  </si>
  <si>
    <t>※</t>
  </si>
  <si>
    <t>D理科</t>
  </si>
  <si>
    <t>バレーボール</t>
  </si>
  <si>
    <t>Fax</t>
  </si>
  <si>
    <t>Mail</t>
  </si>
  <si>
    <t>見学</t>
  </si>
  <si>
    <t>E外国語</t>
  </si>
  <si>
    <t>卓球</t>
  </si>
  <si>
    <t>F情報</t>
  </si>
  <si>
    <t>バドミントン</t>
  </si>
  <si>
    <t>引率教員</t>
  </si>
  <si>
    <t>氏　　名</t>
  </si>
  <si>
    <t>ふりがな</t>
  </si>
  <si>
    <t>性別</t>
  </si>
  <si>
    <t>G音楽</t>
  </si>
  <si>
    <t>弓道</t>
  </si>
  <si>
    <t>柔道</t>
  </si>
  <si>
    <t>硬式野球</t>
  </si>
  <si>
    <t>ソフトボール</t>
  </si>
  <si>
    <t>サッカー</t>
  </si>
  <si>
    <t>No</t>
  </si>
  <si>
    <t>体験授業</t>
  </si>
  <si>
    <t>部活動</t>
  </si>
  <si>
    <t>保護者
の参加</t>
  </si>
  <si>
    <t>陸上競技</t>
  </si>
  <si>
    <t>部活動名</t>
  </si>
  <si>
    <t>体験</t>
  </si>
  <si>
    <t>K体育</t>
  </si>
  <si>
    <t>合唱</t>
  </si>
  <si>
    <t>演劇</t>
  </si>
  <si>
    <t>商業研究</t>
  </si>
  <si>
    <t>書道</t>
  </si>
  <si>
    <t>美術</t>
  </si>
  <si>
    <t>調理</t>
  </si>
  <si>
    <t>英語同好会</t>
  </si>
  <si>
    <t>吹奏楽</t>
  </si>
  <si>
    <t>様式２</t>
  </si>
  <si>
    <t>参加者</t>
  </si>
  <si>
    <t>生徒</t>
  </si>
  <si>
    <t>名</t>
  </si>
  <si>
    <t>引率者</t>
  </si>
  <si>
    <t>保護者</t>
  </si>
  <si>
    <t>今年度無し</t>
  </si>
  <si>
    <t>合計</t>
  </si>
  <si>
    <t>授業体験</t>
  </si>
  <si>
    <t>第１希望</t>
  </si>
  <si>
    <t>第２希望</t>
  </si>
  <si>
    <t>第３希望</t>
  </si>
  <si>
    <t>体験希望</t>
  </si>
  <si>
    <t>うち</t>
  </si>
  <si>
    <t>A</t>
  </si>
  <si>
    <t>国語</t>
  </si>
  <si>
    <t>B</t>
  </si>
  <si>
    <t>地歴公</t>
  </si>
  <si>
    <t>C</t>
  </si>
  <si>
    <t>数学</t>
  </si>
  <si>
    <t>D</t>
  </si>
  <si>
    <t>理科</t>
  </si>
  <si>
    <t>E</t>
  </si>
  <si>
    <t>外国語</t>
  </si>
  <si>
    <t>F</t>
  </si>
  <si>
    <t>情報</t>
  </si>
  <si>
    <t>G</t>
  </si>
  <si>
    <t>音楽</t>
  </si>
  <si>
    <t>H</t>
  </si>
  <si>
    <t>I</t>
  </si>
  <si>
    <t>J</t>
  </si>
  <si>
    <t>K</t>
  </si>
  <si>
    <t>小　　　計</t>
  </si>
  <si>
    <t>施設見学</t>
  </si>
  <si>
    <t>合　　　計</t>
  </si>
  <si>
    <t>体験</t>
    <phoneticPr fontId="17"/>
  </si>
  <si>
    <t>令和５年度　体験入学受講科目等集計表</t>
    <phoneticPr fontId="17"/>
  </si>
  <si>
    <r>
      <t>J</t>
    </r>
    <r>
      <rPr>
        <sz val="8"/>
        <color rgb="FF000000"/>
        <rFont val="MS Mincho"/>
        <family val="1"/>
        <charset val="128"/>
      </rPr>
      <t>フロア</t>
    </r>
    <phoneticPr fontId="17"/>
  </si>
  <si>
    <t>I美術</t>
    <rPh sb="1" eb="3">
      <t>ビジュツ</t>
    </rPh>
    <phoneticPr fontId="17"/>
  </si>
  <si>
    <t>H書道</t>
    <rPh sb="1" eb="3">
      <t>ショドウ</t>
    </rPh>
    <phoneticPr fontId="17"/>
  </si>
  <si>
    <t>フロア</t>
    <phoneticPr fontId="17"/>
  </si>
  <si>
    <t>インディ</t>
    <phoneticPr fontId="17"/>
  </si>
  <si>
    <t>Kインディ</t>
    <phoneticPr fontId="17"/>
  </si>
  <si>
    <t>剣道</t>
    <rPh sb="0" eb="2">
      <t>ケンドウ</t>
    </rPh>
    <phoneticPr fontId="17"/>
  </si>
  <si>
    <t>令和５年度　相馬総合高等学校体験入学参加申込書</t>
    <phoneticPr fontId="17"/>
  </si>
  <si>
    <t>学校名</t>
    <phoneticPr fontId="17"/>
  </si>
  <si>
    <t>教諭</t>
  </si>
  <si>
    <t>（↓プルダウン式、J家庭は実施無し）</t>
    <rPh sb="10" eb="12">
      <t>カテイ</t>
    </rPh>
    <phoneticPr fontId="17"/>
  </si>
  <si>
    <t>中学校</t>
    <rPh sb="0" eb="3">
      <t>チュウガッコウ</t>
    </rPh>
    <phoneticPr fontId="17"/>
  </si>
  <si>
    <t>第一希望</t>
  </si>
  <si>
    <t>第二希望</t>
  </si>
  <si>
    <t>第三希望</t>
  </si>
  <si>
    <t>体験</t>
    <rPh sb="0" eb="2">
      <t>タイケン</t>
    </rPh>
    <phoneticPr fontId="17"/>
  </si>
  <si>
    <t>見学</t>
    <rPh sb="0" eb="2">
      <t>ケンガク</t>
    </rPh>
    <phoneticPr fontId="17"/>
  </si>
  <si>
    <t>×</t>
    <phoneticPr fontId="17"/>
  </si>
  <si>
    <t>ﾊﾞｽｹｯﾄﾎﾞｰﾙ</t>
    <phoneticPr fontId="17"/>
  </si>
  <si>
    <t>ソフトボール</t>
    <phoneticPr fontId="17"/>
  </si>
  <si>
    <t>バドミントン</t>
    <phoneticPr fontId="17"/>
  </si>
  <si>
    <t>ソフトテニス</t>
    <phoneticPr fontId="17"/>
  </si>
  <si>
    <t>〇</t>
    <phoneticPr fontId="17"/>
  </si>
  <si>
    <t>バスケットボール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</si>
</sst>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scheme val="minor"/>
    </font>
    <font>
      <sz val="11"/>
      <color rgb="FF000000"/>
      <name val="MS Mincho"/>
      <family val="1"/>
      <charset val="128"/>
    </font>
    <font>
      <sz val="16"/>
      <color rgb="FF000000"/>
      <name val="MS Mincho"/>
      <family val="1"/>
      <charset val="128"/>
    </font>
    <font>
      <sz val="11"/>
      <name val="Calibri"/>
      <family val="2"/>
    </font>
    <font>
      <sz val="10"/>
      <color rgb="FF000000"/>
      <name val="MS Mincho"/>
      <family val="1"/>
      <charset val="128"/>
    </font>
    <font>
      <b/>
      <sz val="8"/>
      <color rgb="FF000000"/>
      <name val="MS PGothic"/>
      <family val="3"/>
      <charset val="128"/>
    </font>
    <font>
      <sz val="8"/>
      <color theme="1"/>
      <name val="MS Mincho"/>
      <family val="1"/>
      <charset val="128"/>
    </font>
    <font>
      <sz val="11"/>
      <color rgb="FFFF0000"/>
      <name val="MS Mincho"/>
      <family val="1"/>
      <charset val="128"/>
    </font>
    <font>
      <sz val="14"/>
      <color rgb="FF000000"/>
      <name val="MS Mincho"/>
      <family val="1"/>
      <charset val="128"/>
    </font>
    <font>
      <sz val="11"/>
      <color theme="0"/>
      <name val="MS Mincho"/>
      <family val="1"/>
      <charset val="128"/>
    </font>
    <font>
      <sz val="11"/>
      <color theme="1"/>
      <name val="MS Mincho"/>
      <family val="1"/>
      <charset val="128"/>
    </font>
    <font>
      <b/>
      <sz val="8"/>
      <color rgb="FF000000"/>
      <name val="Impact"/>
      <family val="2"/>
    </font>
    <font>
      <b/>
      <sz val="9"/>
      <color rgb="FF000000"/>
      <name val="Hgsｺﾞｼｯｸm"/>
      <family val="3"/>
      <charset val="128"/>
    </font>
    <font>
      <b/>
      <sz val="11"/>
      <color rgb="FF000000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11"/>
      <color rgb="FF000000"/>
      <name val="Impact"/>
      <family val="2"/>
    </font>
    <font>
      <b/>
      <sz val="8"/>
      <color rgb="FF000000"/>
      <name val="MS Mincho"/>
      <family val="1"/>
      <charset val="128"/>
    </font>
    <font>
      <sz val="6"/>
      <name val="Calibri"/>
      <family val="3"/>
      <charset val="128"/>
      <scheme val="minor"/>
    </font>
    <font>
      <sz val="10"/>
      <color theme="1"/>
      <name val="MS Mincho"/>
      <family val="1"/>
      <charset val="128"/>
    </font>
    <font>
      <sz val="8"/>
      <color rgb="FF000000"/>
      <name val="MS Mincho"/>
      <family val="1"/>
      <charset val="128"/>
    </font>
    <font>
      <sz val="9"/>
      <color theme="1"/>
      <name val="MS Mincho"/>
      <family val="1"/>
      <charset val="128"/>
    </font>
    <font>
      <sz val="11"/>
      <color theme="1"/>
      <name val="Calibri"/>
      <family val="2"/>
      <scheme val="minor"/>
    </font>
    <font>
      <sz val="11"/>
      <color theme="10"/>
      <name val="Calibri"/>
      <family val="2"/>
    </font>
    <font>
      <sz val="11"/>
      <color rgb="FF000000"/>
      <name val="ＤＦ平成ゴシック体W5"/>
      <family val="3"/>
      <charset val="128"/>
    </font>
    <font>
      <sz val="11"/>
      <color theme="1"/>
      <name val="ＭＳ Ｐゴシック"/>
      <family val="2"/>
      <charset val="128"/>
    </font>
    <font>
      <sz val="11"/>
      <name val="MS Mincho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theme="0"/>
        <bgColor rgb="FFA5A5A5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left" vertical="center"/>
    </xf>
    <xf numFmtId="0" fontId="23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514350</xdr:colOff>
      <xdr:row>0</xdr:row>
      <xdr:rowOff>0</xdr:rowOff>
    </xdr:from>
    <xdr:ext cx="2486025" cy="611505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82050" y="0"/>
          <a:ext cx="2486025" cy="6115051"/>
        </a:xfrm>
        <a:prstGeom prst="rect">
          <a:avLst/>
        </a:prstGeom>
        <a:solidFill>
          <a:srgbClr val="D7E4BD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記入上の注意</a:t>
          </a:r>
          <a:endParaRPr lang="en-US" sz="1200" i="0" u="none" strike="noStrike">
            <a:solidFill>
              <a:sysClr val="windowText" lastClr="000000"/>
            </a:solidFill>
            <a:latin typeface="+mn-lt"/>
            <a:ea typeface="+mn-ea"/>
            <a:cs typeface="+mn-cs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en-US" sz="1200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・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この申込書には「MS明朝体」フォ</a:t>
          </a: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　</a:t>
          </a:r>
          <a:endParaRPr lang="en-US" altLang="ja-JP" sz="1200" i="0" u="none" strike="noStrike">
            <a:solidFill>
              <a:srgbClr val="003366"/>
            </a:solidFill>
            <a:latin typeface="MS PMincho"/>
            <a:ea typeface="MS PMincho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ントで入力できる文字だけを入力</a:t>
          </a: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endParaRPr lang="en-US" altLang="ja-JP" sz="1200" i="0" u="none" strike="noStrike">
            <a:solidFill>
              <a:srgbClr val="003366"/>
            </a:solidFill>
            <a:latin typeface="MS PMincho"/>
            <a:ea typeface="MS PMincho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してください。外字は使用しない </a:t>
          </a: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　</a:t>
          </a:r>
          <a:endParaRPr lang="en-US" altLang="ja-JP" sz="1200" i="0" u="none" strike="noStrike">
            <a:solidFill>
              <a:srgbClr val="003366"/>
            </a:solidFill>
            <a:latin typeface="MS PMincho"/>
            <a:ea typeface="MS PMincho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でください。</a:t>
          </a:r>
          <a:r>
            <a:rPr lang="en-US" sz="1200" i="0" u="none" strike="noStrike">
              <a:solidFill>
                <a:srgbClr val="003366"/>
              </a:solidFill>
              <a:latin typeface="MS PGothic"/>
              <a:ea typeface="MS PGothic"/>
              <a:cs typeface="MS PGothic"/>
              <a:sym typeface="MS PGothic"/>
            </a:rPr>
            <a:t>「</a:t>
          </a:r>
          <a:r>
            <a:rPr lang="en-US" sz="1200" i="0" u="none" strike="noStrike">
              <a:solidFill>
                <a:srgbClr val="003366"/>
              </a:solidFill>
              <a:latin typeface="Calibri"/>
              <a:ea typeface="Calibri"/>
              <a:cs typeface="Calibri"/>
              <a:sym typeface="Calibri"/>
            </a:rPr>
            <a:t>MS</a:t>
          </a:r>
          <a:r>
            <a:rPr lang="en-US" sz="1200" i="0" u="none" strike="noStrike">
              <a:solidFill>
                <a:srgbClr val="003366"/>
              </a:solidFill>
              <a:latin typeface="MS PGothic"/>
              <a:ea typeface="MS PGothic"/>
              <a:cs typeface="MS PGothic"/>
              <a:sym typeface="MS PGothic"/>
            </a:rPr>
            <a:t>明朝体」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フォント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に含まれない文字は、</a:t>
          </a:r>
          <a:r>
            <a:rPr lang="en-US" sz="1200" i="0" u="none" strike="noStrike">
              <a:solidFill>
                <a:srgbClr val="003366"/>
              </a:solidFill>
              <a:latin typeface="MS PGothic"/>
              <a:ea typeface="MS PGothic"/>
              <a:cs typeface="MS PGothic"/>
              <a:sym typeface="MS PGothic"/>
            </a:rPr>
            <a:t>「</a:t>
          </a:r>
          <a:r>
            <a:rPr lang="en-US" sz="1200" i="0" u="none" strike="noStrike">
              <a:solidFill>
                <a:srgbClr val="003366"/>
              </a:solidFill>
              <a:latin typeface="Calibri"/>
              <a:ea typeface="Calibri"/>
              <a:cs typeface="Calibri"/>
              <a:sym typeface="Calibri"/>
            </a:rPr>
            <a:t>MS</a:t>
          </a:r>
          <a:r>
            <a:rPr lang="en-US" sz="1200" i="0" u="none" strike="noStrike">
              <a:solidFill>
                <a:srgbClr val="003366"/>
              </a:solidFill>
              <a:latin typeface="MS PGothic"/>
              <a:ea typeface="MS PGothic"/>
              <a:cs typeface="MS PGothic"/>
              <a:sym typeface="MS PGothic"/>
            </a:rPr>
            <a:t>明朝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MS PGothic"/>
              <a:ea typeface="MS PGothic"/>
              <a:cs typeface="MS PGothic"/>
              <a:sym typeface="MS PGothic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MS PGothic"/>
              <a:ea typeface="MS PGothic"/>
              <a:cs typeface="MS PGothic"/>
              <a:sym typeface="MS PGothic"/>
            </a:rPr>
            <a:t>体」で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入力できる文字に置き換え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て入力してください。</a:t>
          </a:r>
          <a:r>
            <a:rPr lang="en-US" sz="1200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また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氏名欄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は文字と文字の間に空白を入れ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ずに</a:t>
          </a:r>
          <a:r>
            <a:rPr lang="en-US" sz="1200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、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ふりがなは全角ひらがなで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文字と文字の間に空白を入れず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に入力してください。</a:t>
          </a:r>
          <a:endParaRPr sz="1200" i="0" u="none" strike="noStrike">
            <a:solidFill>
              <a:srgbClr val="003366"/>
            </a:solidFill>
            <a:latin typeface="MS PMincho"/>
            <a:ea typeface="MS PMincho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en-US" sz="1200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en-US" sz="1200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・</a:t>
          </a:r>
          <a:r>
            <a:rPr lang="en-US" sz="1200" b="1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体験授業の</a:t>
          </a:r>
          <a:r>
            <a:rPr lang="en-US" altLang="ja-JP" sz="1200" b="1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I</a:t>
          </a:r>
          <a:r>
            <a:rPr lang="en-US" sz="1200" b="1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～</a:t>
          </a:r>
          <a:r>
            <a:rPr lang="en-US" altLang="ja-JP" sz="1200" b="1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K</a:t>
          </a:r>
          <a:r>
            <a:rPr lang="en-US" sz="1200" b="1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については、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b="1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r>
            <a:rPr lang="en-US" sz="1200" b="1" i="0" u="sng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第3希望までの中</a:t>
          </a:r>
          <a:r>
            <a:rPr lang="ja-JP" altLang="en-US" sz="1200" b="1" i="0" u="sng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一つのみとな</a:t>
          </a:r>
          <a:endParaRPr lang="en-US" altLang="ja-JP" sz="1200" b="1" i="0" u="sng" strike="noStrike">
            <a:solidFill>
              <a:srgbClr val="003366"/>
            </a:solidFill>
            <a:latin typeface="MS PMincho"/>
            <a:ea typeface="MS PMincho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b="1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r>
            <a:rPr lang="ja-JP" altLang="en-US" sz="1200" b="1" i="0" u="sng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ります。</a:t>
          </a:r>
          <a:endParaRPr sz="1200" b="1" i="0" u="sng" strike="noStrike">
            <a:solidFill>
              <a:srgbClr val="003366"/>
            </a:solidFill>
            <a:latin typeface="MS PMincho"/>
            <a:ea typeface="MS PMincho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endParaRPr lang="en-US" sz="1200" i="0" u="none" strike="noStrike">
            <a:solidFill>
              <a:srgbClr val="003366"/>
            </a:solidFill>
            <a:latin typeface="MS PMincho"/>
            <a:ea typeface="MS PMincho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・部活動の見学を希望する場合は</a:t>
          </a: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　　　　　　</a:t>
          </a:r>
          <a:endParaRPr lang="en-US" altLang="ja-JP" sz="1200" i="0" u="none" strike="noStrike">
            <a:solidFill>
              <a:srgbClr val="003366"/>
            </a:solidFill>
            <a:latin typeface="MS PMincho"/>
            <a:ea typeface="MS PMincho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r>
            <a:rPr lang="en-US" sz="1200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部活動名を選択し、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入力してくだ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さい。また施設見学を</a:t>
          </a:r>
          <a:r>
            <a:rPr lang="en-US" sz="1200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希望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する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場合は、「部活動」の欄は空欄に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してください。</a:t>
          </a:r>
          <a:endParaRPr sz="1200" i="0" u="none" strike="noStrike">
            <a:solidFill>
              <a:srgbClr val="003366"/>
            </a:solidFill>
            <a:latin typeface="MS PMincho"/>
            <a:ea typeface="MS PMincho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en-US" sz="1200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en-US" sz="1200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・「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申込書のシート</a:t>
          </a:r>
          <a:r>
            <a:rPr lang="en-US" sz="1200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」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の</a:t>
          </a:r>
          <a:r>
            <a:rPr lang="en-US" sz="1200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み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に入力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をしてください。</a:t>
          </a:r>
          <a:r>
            <a:rPr lang="en-US" sz="1200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「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集計表の</a:t>
          </a:r>
          <a:endParaRPr sz="1200" i="0" u="none" strike="noStrike">
            <a:solidFill>
              <a:srgbClr val="003366"/>
            </a:solidFill>
            <a:latin typeface="MS PMincho"/>
            <a:ea typeface="MS PMincho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en-US" sz="1200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シート</a:t>
          </a:r>
          <a:r>
            <a:rPr lang="en-US" sz="1200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」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は自動的にデータが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入力されます</a:t>
          </a:r>
          <a:r>
            <a:rPr lang="en-US" sz="1200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ので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手を加えず</a:t>
          </a: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に　　　</a:t>
          </a:r>
          <a:endParaRPr lang="en-US" altLang="ja-JP" sz="1200" i="0" u="none" strike="noStrike">
            <a:solidFill>
              <a:srgbClr val="003366"/>
            </a:solidFill>
            <a:latin typeface="MS PMincho"/>
            <a:ea typeface="MS PMincho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r>
            <a:rPr lang="en-US" sz="1200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（学校名）をつけて、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返信してくだ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さい。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en-US" sz="1200" i="0" u="none" strike="noStrike">
              <a:solidFill>
                <a:srgbClr val="003366"/>
              </a:solidFill>
              <a:latin typeface="MS PMincho"/>
              <a:ea typeface="MS PMincho"/>
              <a:cs typeface="MS PMincho"/>
              <a:sym typeface="MS PMincho"/>
            </a:rPr>
            <a:t>　　　　　　　　　　　　　　　　</a:t>
          </a:r>
          <a:endParaRPr sz="1200">
            <a:solidFill>
              <a:srgbClr val="003366"/>
            </a:solidFill>
            <a:latin typeface="MS PMincho"/>
            <a:ea typeface="MS PMincho"/>
            <a:cs typeface="MS PMincho"/>
            <a:sym typeface="MS PMincho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Normal="100" workbookViewId="0">
      <selection activeCell="G8" sqref="G8"/>
    </sheetView>
  </sheetViews>
  <sheetFormatPr defaultColWidth="14.42578125" defaultRowHeight="15" customHeight="1"/>
  <cols>
    <col min="1" max="1" width="6" customWidth="1"/>
    <col min="2" max="2" width="8" customWidth="1"/>
    <col min="3" max="4" width="12.5703125" customWidth="1"/>
    <col min="5" max="5" width="5.28515625" customWidth="1"/>
    <col min="6" max="8" width="15.140625" customWidth="1"/>
    <col min="9" max="10" width="9.7109375" customWidth="1"/>
    <col min="11" max="11" width="7.140625" customWidth="1"/>
    <col min="12" max="12" width="7.5703125" hidden="1" customWidth="1"/>
    <col min="13" max="20" width="7.85546875" customWidth="1"/>
    <col min="21" max="21" width="7.85546875" hidden="1" customWidth="1"/>
    <col min="22" max="22" width="15.140625" hidden="1" customWidth="1"/>
    <col min="23" max="23" width="7.85546875" hidden="1" customWidth="1"/>
    <col min="24" max="25" width="7" hidden="1" customWidth="1"/>
    <col min="26" max="26" width="7" customWidth="1"/>
  </cols>
  <sheetData>
    <row r="1" spans="1:26" ht="22.5" customHeight="1">
      <c r="A1" s="1" t="s">
        <v>0</v>
      </c>
      <c r="B1" s="1"/>
      <c r="C1" s="2"/>
      <c r="D1" s="3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1" t="s">
        <v>1</v>
      </c>
      <c r="V1" s="1" t="s">
        <v>2</v>
      </c>
      <c r="W1" s="22" t="s">
        <v>3</v>
      </c>
      <c r="X1" s="2"/>
      <c r="Y1" s="2">
        <v>1</v>
      </c>
      <c r="Z1" s="2"/>
    </row>
    <row r="2" spans="1:26" ht="12.75" customHeight="1">
      <c r="A2" s="1"/>
      <c r="B2" s="1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 t="s">
        <v>4</v>
      </c>
      <c r="V2" s="1" t="s">
        <v>5</v>
      </c>
      <c r="W2" s="2" t="s">
        <v>104</v>
      </c>
      <c r="X2" s="2"/>
      <c r="Y2" s="2">
        <v>2</v>
      </c>
      <c r="Z2" s="2"/>
    </row>
    <row r="3" spans="1:26" ht="22.5" customHeight="1">
      <c r="A3" s="7" t="s">
        <v>94</v>
      </c>
      <c r="B3" s="66"/>
      <c r="C3" s="67"/>
      <c r="D3" s="39" t="s">
        <v>7</v>
      </c>
      <c r="E3" s="1"/>
      <c r="F3" s="73" t="s">
        <v>8</v>
      </c>
      <c r="G3" s="47" t="s">
        <v>9</v>
      </c>
      <c r="H3" s="75" t="s">
        <v>95</v>
      </c>
      <c r="I3" s="74"/>
      <c r="J3" s="74"/>
      <c r="K3" s="74"/>
      <c r="L3" s="74"/>
      <c r="M3" s="2"/>
      <c r="N3" s="2"/>
      <c r="O3" s="2"/>
      <c r="P3" s="2"/>
      <c r="Q3" s="2"/>
      <c r="R3" s="2"/>
      <c r="S3" s="2"/>
      <c r="T3" s="1"/>
      <c r="U3" s="1"/>
      <c r="V3" s="1" t="s">
        <v>10</v>
      </c>
      <c r="W3" s="2" t="s">
        <v>15</v>
      </c>
      <c r="X3" s="2"/>
      <c r="Y3" s="2">
        <v>3</v>
      </c>
      <c r="Z3" s="2"/>
    </row>
    <row r="4" spans="1:26" ht="22.5" customHeight="1">
      <c r="A4" s="4" t="s">
        <v>11</v>
      </c>
      <c r="B4" s="66"/>
      <c r="C4" s="67"/>
      <c r="D4" s="68"/>
      <c r="E4" s="2"/>
      <c r="F4" s="74"/>
      <c r="G4" s="47" t="s">
        <v>12</v>
      </c>
      <c r="H4" s="75"/>
      <c r="I4" s="74"/>
      <c r="J4" s="74"/>
      <c r="K4" s="74"/>
      <c r="L4" s="74"/>
      <c r="M4" s="2"/>
      <c r="N4" s="2"/>
      <c r="O4" s="2"/>
      <c r="P4" s="2"/>
      <c r="Q4" s="2"/>
      <c r="R4" s="2"/>
      <c r="S4" s="2"/>
      <c r="T4" s="1"/>
      <c r="U4" s="1" t="s">
        <v>84</v>
      </c>
      <c r="V4" s="1" t="s">
        <v>14</v>
      </c>
      <c r="W4" s="2" t="s">
        <v>105</v>
      </c>
      <c r="X4" s="2"/>
      <c r="Y4" s="2">
        <v>4</v>
      </c>
      <c r="Z4" s="2"/>
    </row>
    <row r="5" spans="1:26" ht="22.5" customHeight="1">
      <c r="A5" s="4" t="s">
        <v>16</v>
      </c>
      <c r="B5" s="66"/>
      <c r="C5" s="67"/>
      <c r="D5" s="68"/>
      <c r="E5" s="2"/>
      <c r="F5" s="74"/>
      <c r="G5" s="47" t="s">
        <v>17</v>
      </c>
      <c r="H5" s="76"/>
      <c r="I5" s="74"/>
      <c r="J5" s="74"/>
      <c r="K5" s="74"/>
      <c r="L5" s="74"/>
      <c r="M5" s="2"/>
      <c r="N5" s="2"/>
      <c r="O5" s="2"/>
      <c r="P5" s="2"/>
      <c r="Q5" s="2"/>
      <c r="R5" s="2"/>
      <c r="S5" s="2"/>
      <c r="T5" s="1"/>
      <c r="U5" s="1" t="s">
        <v>18</v>
      </c>
      <c r="V5" s="6" t="s">
        <v>19</v>
      </c>
      <c r="W5" s="2" t="s">
        <v>20</v>
      </c>
      <c r="X5" s="2"/>
      <c r="Y5" s="2">
        <v>5</v>
      </c>
      <c r="Z5" s="2"/>
    </row>
    <row r="6" spans="1:26" ht="12.75" customHeight="1">
      <c r="A6" s="2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1"/>
      <c r="U6" s="1"/>
      <c r="V6" s="1" t="s">
        <v>21</v>
      </c>
      <c r="W6" s="2" t="s">
        <v>28</v>
      </c>
      <c r="X6" s="2"/>
      <c r="Y6" s="2">
        <v>6</v>
      </c>
      <c r="Z6" s="2"/>
    </row>
    <row r="7" spans="1:26" ht="22.5" customHeight="1">
      <c r="A7" s="7" t="s">
        <v>23</v>
      </c>
      <c r="B7" s="69" t="s">
        <v>24</v>
      </c>
      <c r="C7" s="70"/>
      <c r="D7" s="4" t="s">
        <v>25</v>
      </c>
      <c r="E7" s="4" t="s">
        <v>26</v>
      </c>
      <c r="F7" s="1"/>
      <c r="G7" s="1"/>
      <c r="H7" s="1"/>
      <c r="I7" s="1"/>
      <c r="J7" s="1"/>
      <c r="K7" s="1"/>
      <c r="L7" s="1"/>
      <c r="M7" s="2"/>
      <c r="N7" s="2"/>
      <c r="O7" s="2"/>
      <c r="P7" s="2"/>
      <c r="Q7" s="2"/>
      <c r="R7" s="2"/>
      <c r="S7" s="2"/>
      <c r="T7" s="1"/>
      <c r="U7" s="1" t="s">
        <v>13</v>
      </c>
      <c r="V7" s="1" t="s">
        <v>27</v>
      </c>
      <c r="W7" s="36" t="s">
        <v>92</v>
      </c>
      <c r="X7" s="2"/>
      <c r="Y7" s="2">
        <v>7</v>
      </c>
      <c r="Z7" s="2"/>
    </row>
    <row r="8" spans="1:26" ht="22.5" customHeight="1">
      <c r="A8" s="4">
        <v>1</v>
      </c>
      <c r="B8" s="66"/>
      <c r="C8" s="68"/>
      <c r="D8" s="7"/>
      <c r="E8" s="4"/>
      <c r="F8" s="1"/>
      <c r="G8" s="1"/>
      <c r="H8" s="1"/>
      <c r="I8" s="1"/>
      <c r="J8" s="1"/>
      <c r="K8" s="1"/>
      <c r="L8" s="1"/>
      <c r="M8" s="2"/>
      <c r="N8" s="2"/>
      <c r="O8" s="2"/>
      <c r="P8" s="2"/>
      <c r="Q8" s="2"/>
      <c r="R8" s="2"/>
      <c r="S8" s="2"/>
      <c r="T8" s="1"/>
      <c r="U8" s="1"/>
      <c r="V8" s="1" t="s">
        <v>88</v>
      </c>
      <c r="W8" s="2" t="s">
        <v>37</v>
      </c>
      <c r="X8" s="2"/>
      <c r="Y8" s="2">
        <v>8</v>
      </c>
      <c r="Z8" s="2"/>
    </row>
    <row r="9" spans="1:26" ht="22.5" customHeight="1">
      <c r="A9" s="4">
        <v>2</v>
      </c>
      <c r="B9" s="66"/>
      <c r="C9" s="68"/>
      <c r="D9" s="7"/>
      <c r="E9" s="4"/>
      <c r="F9" s="1"/>
      <c r="G9" s="1"/>
      <c r="H9" s="1"/>
      <c r="I9" s="1"/>
      <c r="J9" s="1"/>
      <c r="K9" s="1"/>
      <c r="L9" s="1"/>
      <c r="M9" s="2"/>
      <c r="N9" s="2"/>
      <c r="O9" s="2"/>
      <c r="P9" s="2"/>
      <c r="Q9" s="2"/>
      <c r="R9" s="2"/>
      <c r="S9" s="2"/>
      <c r="T9" s="1"/>
      <c r="U9" s="1"/>
      <c r="V9" s="1" t="s">
        <v>87</v>
      </c>
      <c r="W9" s="2" t="s">
        <v>29</v>
      </c>
      <c r="X9" s="2"/>
      <c r="Y9" s="2">
        <v>9</v>
      </c>
      <c r="Z9" s="2"/>
    </row>
    <row r="10" spans="1:26" ht="22.5" customHeight="1">
      <c r="A10" s="4">
        <v>3</v>
      </c>
      <c r="B10" s="66"/>
      <c r="C10" s="68"/>
      <c r="D10" s="4"/>
      <c r="E10" s="4"/>
      <c r="F10" s="1"/>
      <c r="G10" s="1"/>
      <c r="H10" s="1"/>
      <c r="I10" s="1"/>
      <c r="J10" s="1"/>
      <c r="K10" s="1"/>
      <c r="M10" s="2"/>
      <c r="N10" s="2"/>
      <c r="O10" s="2"/>
      <c r="P10" s="2"/>
      <c r="Q10" s="2"/>
      <c r="R10" s="2"/>
      <c r="S10" s="2"/>
      <c r="T10" s="1"/>
      <c r="U10" s="1"/>
      <c r="V10" s="1" t="s">
        <v>86</v>
      </c>
      <c r="W10" s="2" t="s">
        <v>106</v>
      </c>
      <c r="X10" s="2"/>
      <c r="Y10" s="2">
        <v>10</v>
      </c>
      <c r="Z10" s="2"/>
    </row>
    <row r="11" spans="1:26" ht="22.5" customHeight="1">
      <c r="A11" s="1"/>
      <c r="B11" s="1"/>
      <c r="C11" s="1"/>
      <c r="D11" s="1"/>
      <c r="E11" s="1"/>
      <c r="F11" s="40" t="s">
        <v>96</v>
      </c>
      <c r="G11" s="40"/>
      <c r="H11" s="40"/>
      <c r="I11" s="1"/>
      <c r="J11" s="1"/>
      <c r="K11" s="1"/>
      <c r="L11" s="8"/>
      <c r="M11" s="2"/>
      <c r="N11" s="2"/>
      <c r="O11" s="2"/>
      <c r="P11" s="2"/>
      <c r="Q11" s="2"/>
      <c r="R11" s="2"/>
      <c r="S11" s="2"/>
      <c r="T11" s="1"/>
      <c r="U11" s="1"/>
      <c r="V11" s="1" t="s">
        <v>91</v>
      </c>
      <c r="W11" s="2" t="s">
        <v>30</v>
      </c>
      <c r="X11" s="2"/>
      <c r="Y11" s="2">
        <v>11</v>
      </c>
      <c r="Z11" s="2"/>
    </row>
    <row r="12" spans="1:26" ht="22.5" customHeight="1">
      <c r="A12" s="62" t="s">
        <v>33</v>
      </c>
      <c r="B12" s="64" t="s">
        <v>97</v>
      </c>
      <c r="C12" s="62" t="s">
        <v>24</v>
      </c>
      <c r="D12" s="62" t="s">
        <v>25</v>
      </c>
      <c r="E12" s="62" t="s">
        <v>26</v>
      </c>
      <c r="F12" s="69" t="s">
        <v>34</v>
      </c>
      <c r="G12" s="77"/>
      <c r="H12" s="78"/>
      <c r="I12" s="69" t="s">
        <v>35</v>
      </c>
      <c r="J12" s="79"/>
      <c r="K12" s="77"/>
      <c r="L12" s="71" t="s">
        <v>36</v>
      </c>
      <c r="M12" s="2"/>
      <c r="N12" s="2"/>
      <c r="O12" s="2"/>
      <c r="P12" s="2"/>
      <c r="Q12" s="2"/>
      <c r="R12" s="2"/>
      <c r="S12" s="2"/>
      <c r="T12" s="1"/>
      <c r="U12" s="1"/>
      <c r="V12" s="1"/>
      <c r="W12" s="2" t="s">
        <v>48</v>
      </c>
      <c r="X12" s="2"/>
      <c r="Y12" s="2">
        <v>12</v>
      </c>
      <c r="Z12" s="2"/>
    </row>
    <row r="13" spans="1:26" ht="22.5" customHeight="1">
      <c r="A13" s="63"/>
      <c r="B13" s="65"/>
      <c r="C13" s="63"/>
      <c r="D13" s="63"/>
      <c r="E13" s="63"/>
      <c r="F13" s="7" t="s">
        <v>98</v>
      </c>
      <c r="G13" s="7" t="s">
        <v>99</v>
      </c>
      <c r="H13" s="7" t="s">
        <v>100</v>
      </c>
      <c r="I13" s="7" t="s">
        <v>38</v>
      </c>
      <c r="J13" s="41" t="s">
        <v>101</v>
      </c>
      <c r="K13" s="41" t="s">
        <v>102</v>
      </c>
      <c r="L13" s="72"/>
      <c r="M13" s="2"/>
      <c r="N13" s="2"/>
      <c r="O13" s="2"/>
      <c r="P13" s="2"/>
      <c r="Q13" s="2"/>
      <c r="R13" s="2"/>
      <c r="S13" s="2"/>
      <c r="T13" s="1"/>
      <c r="U13" s="1" t="s">
        <v>39</v>
      </c>
      <c r="V13" s="1" t="s">
        <v>40</v>
      </c>
      <c r="W13" s="2" t="s">
        <v>42</v>
      </c>
      <c r="X13" s="2"/>
      <c r="Y13" s="2">
        <v>13</v>
      </c>
      <c r="Z13" s="2"/>
    </row>
    <row r="14" spans="1:26" ht="22.5" customHeight="1">
      <c r="A14" s="4">
        <v>1</v>
      </c>
      <c r="B14" s="4"/>
      <c r="C14" s="42"/>
      <c r="D14" s="43"/>
      <c r="E14" s="4"/>
      <c r="F14" s="4"/>
      <c r="G14" s="4"/>
      <c r="H14" s="4"/>
      <c r="I14" s="7"/>
      <c r="J14" s="7"/>
      <c r="K14" s="4"/>
      <c r="L14" s="37"/>
      <c r="M14" s="2"/>
      <c r="N14" s="2"/>
      <c r="O14" s="2"/>
      <c r="P14" s="2"/>
      <c r="Q14" s="2"/>
      <c r="R14" s="2"/>
      <c r="S14" s="2"/>
      <c r="T14" s="1"/>
      <c r="U14" s="1" t="s">
        <v>108</v>
      </c>
      <c r="V14" s="2"/>
      <c r="W14" s="2" t="s">
        <v>47</v>
      </c>
      <c r="X14" s="2"/>
      <c r="Y14" s="2">
        <v>14</v>
      </c>
      <c r="Z14" s="2"/>
    </row>
    <row r="15" spans="1:26" ht="22.5" customHeight="1">
      <c r="A15" s="4">
        <v>2</v>
      </c>
      <c r="B15" s="4"/>
      <c r="C15" s="42"/>
      <c r="D15" s="43"/>
      <c r="E15" s="4"/>
      <c r="F15" s="4"/>
      <c r="G15" s="4"/>
      <c r="H15" s="4"/>
      <c r="I15" s="7"/>
      <c r="J15" s="7"/>
      <c r="K15" s="4"/>
      <c r="L15" s="37"/>
      <c r="M15" s="2"/>
      <c r="N15" s="2"/>
      <c r="O15" s="2"/>
      <c r="P15" s="2"/>
      <c r="Q15" s="2"/>
      <c r="R15" s="2"/>
      <c r="T15" s="2"/>
      <c r="U15" s="1" t="s">
        <v>103</v>
      </c>
      <c r="W15" s="2" t="s">
        <v>44</v>
      </c>
      <c r="X15" s="2"/>
      <c r="Y15" s="2">
        <v>15</v>
      </c>
      <c r="Z15" s="2"/>
    </row>
    <row r="16" spans="1:26" ht="22.5" customHeight="1">
      <c r="A16" s="4">
        <v>3</v>
      </c>
      <c r="B16" s="4"/>
      <c r="C16" s="42"/>
      <c r="D16" s="43"/>
      <c r="E16" s="4"/>
      <c r="F16" s="4"/>
      <c r="G16" s="4"/>
      <c r="H16" s="4"/>
      <c r="I16" s="7"/>
      <c r="J16" s="7"/>
      <c r="K16" s="4"/>
      <c r="L16" s="37"/>
      <c r="M16" s="2"/>
      <c r="N16" s="2"/>
      <c r="O16" s="2"/>
      <c r="P16" s="2"/>
      <c r="Q16" s="2"/>
      <c r="R16" s="2"/>
      <c r="S16" s="2"/>
      <c r="T16" s="2"/>
      <c r="U16" s="2"/>
      <c r="W16" s="2" t="s">
        <v>45</v>
      </c>
      <c r="X16" s="2"/>
      <c r="Y16" s="2">
        <v>16</v>
      </c>
      <c r="Z16" s="2"/>
    </row>
    <row r="17" spans="1:26" ht="22.5" customHeight="1">
      <c r="A17" s="4">
        <v>4</v>
      </c>
      <c r="B17" s="4"/>
      <c r="C17" s="42"/>
      <c r="D17" s="43"/>
      <c r="E17" s="4"/>
      <c r="F17" s="4"/>
      <c r="G17" s="4"/>
      <c r="H17" s="4"/>
      <c r="I17" s="7"/>
      <c r="J17" s="7"/>
      <c r="K17" s="4"/>
      <c r="L17" s="37"/>
      <c r="M17" s="2"/>
      <c r="N17" s="2"/>
      <c r="O17" s="2"/>
      <c r="P17" s="2"/>
      <c r="Q17" s="2"/>
      <c r="R17" s="2"/>
      <c r="S17" s="2"/>
      <c r="T17" s="2"/>
      <c r="U17" s="2"/>
      <c r="W17" s="2" t="s">
        <v>41</v>
      </c>
      <c r="X17" s="2"/>
      <c r="Y17" s="2">
        <v>17</v>
      </c>
      <c r="Z17" s="2"/>
    </row>
    <row r="18" spans="1:26" ht="22.5" customHeight="1">
      <c r="A18" s="4">
        <v>5</v>
      </c>
      <c r="B18" s="4"/>
      <c r="C18" s="42"/>
      <c r="D18" s="43"/>
      <c r="E18" s="4"/>
      <c r="F18" s="4"/>
      <c r="G18" s="4"/>
      <c r="H18" s="4"/>
      <c r="I18" s="7"/>
      <c r="J18" s="7"/>
      <c r="K18" s="4"/>
      <c r="L18" s="37"/>
      <c r="M18" s="2"/>
      <c r="N18" s="2"/>
      <c r="O18" s="2"/>
      <c r="P18" s="2"/>
      <c r="Q18" s="2"/>
      <c r="R18" s="2"/>
      <c r="S18" s="2"/>
      <c r="T18" s="2"/>
      <c r="U18" s="2"/>
      <c r="V18" s="2"/>
      <c r="W18" s="2" t="s">
        <v>43</v>
      </c>
      <c r="X18" s="2"/>
      <c r="Y18" s="2">
        <v>18</v>
      </c>
      <c r="Z18" s="2"/>
    </row>
    <row r="19" spans="1:26" ht="22.5" customHeight="1">
      <c r="A19" s="4">
        <v>6</v>
      </c>
      <c r="B19" s="4"/>
      <c r="C19" s="42"/>
      <c r="D19" s="43"/>
      <c r="E19" s="4"/>
      <c r="F19" s="4"/>
      <c r="G19" s="4"/>
      <c r="H19" s="4"/>
      <c r="I19" s="7"/>
      <c r="J19" s="7"/>
      <c r="K19" s="4"/>
      <c r="L19" s="37"/>
      <c r="M19" s="2"/>
      <c r="N19" s="2"/>
      <c r="O19" s="2"/>
      <c r="P19" s="2"/>
      <c r="Q19" s="2"/>
      <c r="R19" s="2"/>
      <c r="S19" s="2"/>
      <c r="T19" s="2"/>
      <c r="U19" s="2"/>
      <c r="V19" s="2"/>
      <c r="X19" s="2"/>
      <c r="Y19" s="2">
        <v>19</v>
      </c>
      <c r="Z19" s="2"/>
    </row>
    <row r="20" spans="1:26" ht="22.5" customHeight="1">
      <c r="A20" s="4">
        <v>7</v>
      </c>
      <c r="B20" s="4"/>
      <c r="C20" s="42"/>
      <c r="D20" s="43"/>
      <c r="E20" s="4"/>
      <c r="F20" s="4"/>
      <c r="G20" s="4"/>
      <c r="H20" s="4"/>
      <c r="I20" s="7"/>
      <c r="J20" s="7"/>
      <c r="K20" s="4"/>
      <c r="L20" s="37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>
        <v>20</v>
      </c>
      <c r="Z20" s="2"/>
    </row>
    <row r="21" spans="1:26" ht="22.5" customHeight="1">
      <c r="A21" s="4">
        <v>8</v>
      </c>
      <c r="B21" s="4"/>
      <c r="C21" s="42"/>
      <c r="D21" s="43"/>
      <c r="E21" s="4"/>
      <c r="F21" s="4"/>
      <c r="G21" s="4"/>
      <c r="H21" s="4"/>
      <c r="I21" s="7"/>
      <c r="J21" s="7"/>
      <c r="K21" s="4"/>
      <c r="L21" s="37"/>
      <c r="M21" s="2"/>
      <c r="N21" s="2"/>
      <c r="O21" s="2"/>
      <c r="P21" s="2"/>
      <c r="Q21" s="2"/>
      <c r="R21" s="2"/>
      <c r="T21" s="2"/>
      <c r="U21" s="2"/>
      <c r="V21" s="2"/>
      <c r="W21" s="2"/>
      <c r="X21" s="2"/>
      <c r="Y21" s="2"/>
      <c r="Z21" s="2"/>
    </row>
    <row r="22" spans="1:26" ht="22.5" customHeight="1">
      <c r="A22" s="4">
        <v>9</v>
      </c>
      <c r="B22" s="4"/>
      <c r="C22" s="42"/>
      <c r="D22" s="43"/>
      <c r="E22" s="4"/>
      <c r="F22" s="4"/>
      <c r="G22" s="4"/>
      <c r="H22" s="4"/>
      <c r="I22" s="7"/>
      <c r="J22" s="7"/>
      <c r="K22" s="4"/>
      <c r="L22" s="3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>
      <c r="A23" s="4">
        <v>10</v>
      </c>
      <c r="B23" s="4"/>
      <c r="C23" s="42"/>
      <c r="D23" s="43"/>
      <c r="E23" s="4"/>
      <c r="F23" s="4"/>
      <c r="G23" s="4"/>
      <c r="H23" s="4"/>
      <c r="I23" s="7"/>
      <c r="J23" s="7"/>
      <c r="K23" s="4"/>
      <c r="L23" s="37"/>
      <c r="M23" s="2"/>
      <c r="N23" s="2"/>
      <c r="O23" s="2"/>
      <c r="P23" s="2"/>
      <c r="Q23" s="2"/>
      <c r="R23" s="2"/>
      <c r="T23" s="2"/>
      <c r="U23" s="2"/>
      <c r="V23" s="2"/>
      <c r="X23" s="2"/>
      <c r="Y23" s="2"/>
      <c r="Z23" s="2"/>
    </row>
    <row r="24" spans="1:26" ht="22.5" customHeight="1">
      <c r="A24" s="4">
        <v>11</v>
      </c>
      <c r="B24" s="4"/>
      <c r="C24" s="42"/>
      <c r="D24" s="43"/>
      <c r="E24" s="4"/>
      <c r="F24" s="4"/>
      <c r="G24" s="4"/>
      <c r="H24" s="4"/>
      <c r="I24" s="7"/>
      <c r="J24" s="7"/>
      <c r="K24" s="4"/>
      <c r="L24" s="37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>
      <c r="A25" s="4">
        <v>12</v>
      </c>
      <c r="B25" s="4"/>
      <c r="C25" s="42"/>
      <c r="D25" s="43"/>
      <c r="E25" s="4"/>
      <c r="F25" s="4"/>
      <c r="G25" s="4"/>
      <c r="H25" s="4"/>
      <c r="I25" s="7"/>
      <c r="J25" s="7"/>
      <c r="K25" s="4"/>
      <c r="L25" s="37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>
      <c r="A26" s="4">
        <v>13</v>
      </c>
      <c r="B26" s="4"/>
      <c r="C26" s="42"/>
      <c r="D26" s="43"/>
      <c r="E26" s="4"/>
      <c r="F26" s="4"/>
      <c r="G26" s="4"/>
      <c r="H26" s="4"/>
      <c r="I26" s="7"/>
      <c r="J26" s="7"/>
      <c r="K26" s="4"/>
      <c r="L26" s="37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>
      <c r="A27" s="4">
        <v>14</v>
      </c>
      <c r="B27" s="4"/>
      <c r="C27" s="42"/>
      <c r="D27" s="43"/>
      <c r="E27" s="4"/>
      <c r="F27" s="4"/>
      <c r="G27" s="4"/>
      <c r="H27" s="4"/>
      <c r="I27" s="7"/>
      <c r="J27" s="7"/>
      <c r="K27" s="4"/>
      <c r="L27" s="3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>
      <c r="A28" s="4">
        <v>15</v>
      </c>
      <c r="B28" s="4"/>
      <c r="C28" s="42"/>
      <c r="D28" s="43"/>
      <c r="E28" s="4"/>
      <c r="F28" s="4"/>
      <c r="G28" s="4"/>
      <c r="H28" s="4"/>
      <c r="I28" s="7"/>
      <c r="J28" s="7"/>
      <c r="K28" s="4"/>
      <c r="L28" s="3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>
      <c r="A29" s="4">
        <v>16</v>
      </c>
      <c r="B29" s="4"/>
      <c r="C29" s="42"/>
      <c r="D29" s="43"/>
      <c r="E29" s="4"/>
      <c r="F29" s="4"/>
      <c r="G29" s="4"/>
      <c r="H29" s="4"/>
      <c r="I29" s="7"/>
      <c r="J29" s="7"/>
      <c r="K29" s="4"/>
      <c r="L29" s="3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>
      <c r="A30" s="4">
        <v>17</v>
      </c>
      <c r="B30" s="4"/>
      <c r="C30" s="42"/>
      <c r="D30" s="43"/>
      <c r="E30" s="4"/>
      <c r="F30" s="4"/>
      <c r="G30" s="4"/>
      <c r="H30" s="4"/>
      <c r="I30" s="7"/>
      <c r="J30" s="7"/>
      <c r="K30" s="4"/>
      <c r="L30" s="3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>
      <c r="A31" s="4">
        <v>18</v>
      </c>
      <c r="B31" s="4"/>
      <c r="C31" s="42"/>
      <c r="D31" s="43"/>
      <c r="E31" s="4"/>
      <c r="F31" s="4"/>
      <c r="G31" s="4"/>
      <c r="H31" s="4"/>
      <c r="I31" s="7"/>
      <c r="J31" s="7"/>
      <c r="K31" s="4"/>
      <c r="L31" s="3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>
      <c r="A32" s="4">
        <v>19</v>
      </c>
      <c r="B32" s="4"/>
      <c r="C32" s="42"/>
      <c r="D32" s="43"/>
      <c r="E32" s="4"/>
      <c r="F32" s="4"/>
      <c r="G32" s="4"/>
      <c r="H32" s="4"/>
      <c r="I32" s="7"/>
      <c r="J32" s="7"/>
      <c r="K32" s="4"/>
      <c r="L32" s="37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>
      <c r="A33" s="4">
        <v>20</v>
      </c>
      <c r="B33" s="4"/>
      <c r="C33" s="42"/>
      <c r="D33" s="43"/>
      <c r="E33" s="4"/>
      <c r="F33" s="4"/>
      <c r="G33" s="4"/>
      <c r="H33" s="4"/>
      <c r="I33" s="7"/>
      <c r="J33" s="7"/>
      <c r="K33" s="4"/>
      <c r="L33" s="3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>
      <c r="A34" s="4">
        <v>21</v>
      </c>
      <c r="B34" s="4"/>
      <c r="C34" s="42"/>
      <c r="D34" s="43"/>
      <c r="E34" s="4"/>
      <c r="F34" s="4"/>
      <c r="G34" s="4"/>
      <c r="H34" s="4"/>
      <c r="I34" s="7"/>
      <c r="J34" s="7"/>
      <c r="K34" s="4"/>
      <c r="L34" s="3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>
      <c r="A35" s="4">
        <v>22</v>
      </c>
      <c r="B35" s="4"/>
      <c r="C35" s="42"/>
      <c r="D35" s="43"/>
      <c r="E35" s="4"/>
      <c r="F35" s="4"/>
      <c r="G35" s="4"/>
      <c r="H35" s="4"/>
      <c r="I35" s="7"/>
      <c r="J35" s="7"/>
      <c r="K35" s="4"/>
      <c r="L35" s="37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>
      <c r="A36" s="4">
        <v>23</v>
      </c>
      <c r="B36" s="4"/>
      <c r="C36" s="42"/>
      <c r="D36" s="43"/>
      <c r="E36" s="4"/>
      <c r="F36" s="4"/>
      <c r="G36" s="4"/>
      <c r="H36" s="4"/>
      <c r="I36" s="7"/>
      <c r="J36" s="7"/>
      <c r="K36" s="4"/>
      <c r="L36" s="3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>
      <c r="A37" s="4">
        <v>24</v>
      </c>
      <c r="B37" s="4"/>
      <c r="C37" s="42"/>
      <c r="D37" s="43"/>
      <c r="E37" s="4"/>
      <c r="F37" s="4"/>
      <c r="G37" s="4"/>
      <c r="H37" s="4"/>
      <c r="I37" s="7"/>
      <c r="J37" s="7"/>
      <c r="K37" s="4"/>
      <c r="L37" s="3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>
      <c r="A38" s="4">
        <v>25</v>
      </c>
      <c r="B38" s="4"/>
      <c r="C38" s="42"/>
      <c r="D38" s="43"/>
      <c r="E38" s="4"/>
      <c r="F38" s="4"/>
      <c r="G38" s="4"/>
      <c r="H38" s="4"/>
      <c r="I38" s="7"/>
      <c r="J38" s="7"/>
      <c r="K38" s="4"/>
      <c r="L38" s="37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>
      <c r="A39" s="4">
        <v>26</v>
      </c>
      <c r="B39" s="4"/>
      <c r="C39" s="42"/>
      <c r="D39" s="43"/>
      <c r="E39" s="4"/>
      <c r="F39" s="4"/>
      <c r="G39" s="4"/>
      <c r="H39" s="4"/>
      <c r="I39" s="7"/>
      <c r="J39" s="7"/>
      <c r="K39" s="4"/>
      <c r="L39" s="37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>
      <c r="A40" s="4">
        <v>27</v>
      </c>
      <c r="B40" s="4"/>
      <c r="C40" s="42"/>
      <c r="D40" s="43"/>
      <c r="E40" s="4"/>
      <c r="F40" s="4"/>
      <c r="G40" s="4"/>
      <c r="H40" s="4"/>
      <c r="I40" s="7"/>
      <c r="J40" s="7"/>
      <c r="K40" s="4"/>
      <c r="L40" s="3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>
      <c r="A41" s="4">
        <v>28</v>
      </c>
      <c r="B41" s="4"/>
      <c r="C41" s="42"/>
      <c r="D41" s="43"/>
      <c r="E41" s="4"/>
      <c r="F41" s="4"/>
      <c r="G41" s="4"/>
      <c r="H41" s="4"/>
      <c r="I41" s="7"/>
      <c r="J41" s="7"/>
      <c r="K41" s="4"/>
      <c r="L41" s="37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>
      <c r="A42" s="4">
        <v>29</v>
      </c>
      <c r="B42" s="4"/>
      <c r="C42" s="42"/>
      <c r="D42" s="43"/>
      <c r="E42" s="4"/>
      <c r="F42" s="4"/>
      <c r="G42" s="4"/>
      <c r="H42" s="4"/>
      <c r="I42" s="7"/>
      <c r="J42" s="7"/>
      <c r="K42" s="4"/>
      <c r="L42" s="37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>
      <c r="A43" s="4">
        <v>30</v>
      </c>
      <c r="B43" s="4"/>
      <c r="C43" s="42"/>
      <c r="D43" s="43"/>
      <c r="E43" s="4"/>
      <c r="F43" s="4"/>
      <c r="G43" s="4"/>
      <c r="H43" s="4"/>
      <c r="I43" s="7"/>
      <c r="J43" s="7"/>
      <c r="K43" s="4"/>
      <c r="L43" s="37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>
      <c r="A44" s="4">
        <v>31</v>
      </c>
      <c r="B44" s="4"/>
      <c r="C44" s="42"/>
      <c r="D44" s="43"/>
      <c r="E44" s="4"/>
      <c r="F44" s="4"/>
      <c r="G44" s="4"/>
      <c r="H44" s="4"/>
      <c r="I44" s="7"/>
      <c r="J44" s="7"/>
      <c r="K44" s="4"/>
      <c r="L44" s="37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>
      <c r="A45" s="4">
        <v>32</v>
      </c>
      <c r="B45" s="4"/>
      <c r="C45" s="42"/>
      <c r="D45" s="43"/>
      <c r="E45" s="4"/>
      <c r="F45" s="4"/>
      <c r="G45" s="4"/>
      <c r="H45" s="4"/>
      <c r="I45" s="7"/>
      <c r="J45" s="7"/>
      <c r="K45" s="4"/>
      <c r="L45" s="37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>
      <c r="A46" s="4">
        <v>33</v>
      </c>
      <c r="B46" s="4"/>
      <c r="C46" s="42"/>
      <c r="D46" s="43"/>
      <c r="E46" s="4"/>
      <c r="F46" s="4"/>
      <c r="G46" s="4"/>
      <c r="H46" s="4"/>
      <c r="I46" s="7"/>
      <c r="J46" s="7"/>
      <c r="K46" s="4"/>
      <c r="L46" s="37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>
      <c r="A47" s="4">
        <v>34</v>
      </c>
      <c r="B47" s="4"/>
      <c r="C47" s="42"/>
      <c r="D47" s="43"/>
      <c r="E47" s="4"/>
      <c r="F47" s="4"/>
      <c r="G47" s="4"/>
      <c r="H47" s="4"/>
      <c r="I47" s="7"/>
      <c r="J47" s="7"/>
      <c r="K47" s="4"/>
      <c r="L47" s="37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>
      <c r="A48" s="4">
        <v>35</v>
      </c>
      <c r="B48" s="4"/>
      <c r="C48" s="42"/>
      <c r="D48" s="43"/>
      <c r="E48" s="4"/>
      <c r="F48" s="4"/>
      <c r="G48" s="4"/>
      <c r="H48" s="4"/>
      <c r="I48" s="7"/>
      <c r="J48" s="7"/>
      <c r="K48" s="4"/>
      <c r="L48" s="37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>
      <c r="A49" s="4">
        <v>36</v>
      </c>
      <c r="B49" s="4"/>
      <c r="C49" s="42"/>
      <c r="D49" s="43"/>
      <c r="E49" s="4"/>
      <c r="F49" s="4"/>
      <c r="G49" s="4"/>
      <c r="H49" s="4"/>
      <c r="I49" s="7"/>
      <c r="J49" s="7"/>
      <c r="K49" s="4"/>
      <c r="L49" s="37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>
      <c r="A50" s="4">
        <v>37</v>
      </c>
      <c r="B50" s="4"/>
      <c r="C50" s="42"/>
      <c r="D50" s="43"/>
      <c r="E50" s="4"/>
      <c r="F50" s="4"/>
      <c r="G50" s="4"/>
      <c r="H50" s="4"/>
      <c r="I50" s="7"/>
      <c r="J50" s="7"/>
      <c r="K50" s="4"/>
      <c r="L50" s="37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>
      <c r="A51" s="4">
        <v>38</v>
      </c>
      <c r="B51" s="4"/>
      <c r="C51" s="42"/>
      <c r="D51" s="43"/>
      <c r="E51" s="4"/>
      <c r="F51" s="4"/>
      <c r="G51" s="4"/>
      <c r="H51" s="4"/>
      <c r="I51" s="7"/>
      <c r="J51" s="7"/>
      <c r="K51" s="4"/>
      <c r="L51" s="37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>
      <c r="A52" s="4">
        <v>39</v>
      </c>
      <c r="B52" s="4"/>
      <c r="C52" s="42"/>
      <c r="D52" s="43"/>
      <c r="E52" s="4"/>
      <c r="F52" s="4"/>
      <c r="G52" s="4"/>
      <c r="H52" s="4"/>
      <c r="I52" s="7"/>
      <c r="J52" s="7"/>
      <c r="K52" s="4"/>
      <c r="L52" s="37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>
      <c r="A53" s="4">
        <v>40</v>
      </c>
      <c r="B53" s="4"/>
      <c r="C53" s="42"/>
      <c r="D53" s="43"/>
      <c r="E53" s="4"/>
      <c r="F53" s="4"/>
      <c r="G53" s="4"/>
      <c r="H53" s="4"/>
      <c r="I53" s="7"/>
      <c r="J53" s="7"/>
      <c r="K53" s="4"/>
      <c r="L53" s="37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>
      <c r="A54" s="4">
        <v>41</v>
      </c>
      <c r="B54" s="4"/>
      <c r="C54" s="42"/>
      <c r="D54" s="43"/>
      <c r="E54" s="4"/>
      <c r="F54" s="4"/>
      <c r="G54" s="4"/>
      <c r="H54" s="4"/>
      <c r="I54" s="7"/>
      <c r="J54" s="7"/>
      <c r="K54" s="4"/>
      <c r="L54" s="3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>
      <c r="A55" s="4">
        <v>42</v>
      </c>
      <c r="B55" s="4"/>
      <c r="C55" s="42"/>
      <c r="D55" s="43"/>
      <c r="E55" s="4"/>
      <c r="F55" s="4"/>
      <c r="G55" s="4"/>
      <c r="H55" s="4"/>
      <c r="I55" s="7"/>
      <c r="J55" s="7"/>
      <c r="K55" s="4"/>
      <c r="L55" s="37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>
      <c r="A56" s="4">
        <v>43</v>
      </c>
      <c r="B56" s="4"/>
      <c r="C56" s="42"/>
      <c r="D56" s="43"/>
      <c r="E56" s="4"/>
      <c r="F56" s="4"/>
      <c r="G56" s="4"/>
      <c r="H56" s="4"/>
      <c r="I56" s="7"/>
      <c r="J56" s="7"/>
      <c r="K56" s="4"/>
      <c r="L56" s="3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>
      <c r="A57" s="4">
        <v>44</v>
      </c>
      <c r="B57" s="4"/>
      <c r="C57" s="42"/>
      <c r="D57" s="43"/>
      <c r="E57" s="4"/>
      <c r="F57" s="4"/>
      <c r="G57" s="4"/>
      <c r="H57" s="4"/>
      <c r="I57" s="7"/>
      <c r="J57" s="7"/>
      <c r="K57" s="4"/>
      <c r="L57" s="37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>
      <c r="A58" s="4">
        <v>45</v>
      </c>
      <c r="B58" s="4"/>
      <c r="C58" s="42"/>
      <c r="D58" s="43"/>
      <c r="E58" s="4"/>
      <c r="F58" s="4"/>
      <c r="G58" s="4"/>
      <c r="H58" s="4"/>
      <c r="I58" s="7"/>
      <c r="J58" s="7"/>
      <c r="K58" s="4"/>
      <c r="L58" s="3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>
      <c r="A59" s="4">
        <v>46</v>
      </c>
      <c r="B59" s="4"/>
      <c r="C59" s="42"/>
      <c r="D59" s="43"/>
      <c r="E59" s="4"/>
      <c r="F59" s="4"/>
      <c r="G59" s="4"/>
      <c r="H59" s="4"/>
      <c r="I59" s="7"/>
      <c r="J59" s="7"/>
      <c r="K59" s="4"/>
      <c r="L59" s="3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>
      <c r="A60" s="4">
        <v>47</v>
      </c>
      <c r="B60" s="4"/>
      <c r="C60" s="42"/>
      <c r="D60" s="43"/>
      <c r="E60" s="4"/>
      <c r="F60" s="4"/>
      <c r="G60" s="4"/>
      <c r="H60" s="4"/>
      <c r="I60" s="7"/>
      <c r="J60" s="7"/>
      <c r="K60" s="4"/>
      <c r="L60" s="37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>
      <c r="A61" s="4">
        <v>48</v>
      </c>
      <c r="B61" s="4"/>
      <c r="C61" s="42"/>
      <c r="D61" s="43"/>
      <c r="E61" s="4"/>
      <c r="F61" s="4"/>
      <c r="G61" s="4"/>
      <c r="H61" s="4"/>
      <c r="I61" s="7"/>
      <c r="J61" s="7"/>
      <c r="K61" s="4"/>
      <c r="L61" s="37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>
      <c r="A62" s="4">
        <v>49</v>
      </c>
      <c r="B62" s="4"/>
      <c r="C62" s="42"/>
      <c r="D62" s="43"/>
      <c r="E62" s="4"/>
      <c r="F62" s="4"/>
      <c r="G62" s="4"/>
      <c r="H62" s="4"/>
      <c r="I62" s="7"/>
      <c r="J62" s="7"/>
      <c r="K62" s="4"/>
      <c r="L62" s="37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>
      <c r="A63" s="4">
        <v>50</v>
      </c>
      <c r="B63" s="4"/>
      <c r="C63" s="42"/>
      <c r="D63" s="43"/>
      <c r="E63" s="4"/>
      <c r="F63" s="4"/>
      <c r="G63" s="4"/>
      <c r="H63" s="4"/>
      <c r="I63" s="7"/>
      <c r="J63" s="7"/>
      <c r="K63" s="4"/>
      <c r="L63" s="37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>
      <c r="A64" s="4">
        <v>51</v>
      </c>
      <c r="B64" s="4"/>
      <c r="C64" s="42"/>
      <c r="D64" s="43"/>
      <c r="E64" s="4"/>
      <c r="F64" s="4"/>
      <c r="G64" s="4"/>
      <c r="H64" s="4"/>
      <c r="I64" s="7"/>
      <c r="J64" s="7"/>
      <c r="K64" s="4"/>
      <c r="L64" s="37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>
      <c r="A65" s="4">
        <v>52</v>
      </c>
      <c r="B65" s="4"/>
      <c r="C65" s="42"/>
      <c r="D65" s="43"/>
      <c r="E65" s="4"/>
      <c r="F65" s="4"/>
      <c r="G65" s="4"/>
      <c r="H65" s="4"/>
      <c r="I65" s="7"/>
      <c r="J65" s="7"/>
      <c r="K65" s="4"/>
      <c r="L65" s="37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>
      <c r="A66" s="4">
        <v>53</v>
      </c>
      <c r="B66" s="4"/>
      <c r="C66" s="42"/>
      <c r="D66" s="43"/>
      <c r="E66" s="4"/>
      <c r="F66" s="4"/>
      <c r="G66" s="4"/>
      <c r="H66" s="4"/>
      <c r="I66" s="7"/>
      <c r="J66" s="7"/>
      <c r="K66" s="4"/>
      <c r="L66" s="37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>
      <c r="A67" s="4">
        <v>54</v>
      </c>
      <c r="B67" s="4"/>
      <c r="C67" s="42"/>
      <c r="D67" s="43"/>
      <c r="E67" s="4"/>
      <c r="F67" s="4"/>
      <c r="G67" s="4"/>
      <c r="H67" s="4"/>
      <c r="I67" s="7"/>
      <c r="J67" s="7"/>
      <c r="K67" s="4"/>
      <c r="L67" s="37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>
      <c r="A68" s="4">
        <v>55</v>
      </c>
      <c r="B68" s="4"/>
      <c r="C68" s="42"/>
      <c r="D68" s="43"/>
      <c r="E68" s="4"/>
      <c r="F68" s="4"/>
      <c r="G68" s="4"/>
      <c r="H68" s="4"/>
      <c r="I68" s="7"/>
      <c r="J68" s="7"/>
      <c r="K68" s="4"/>
      <c r="L68" s="37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>
      <c r="A69" s="4">
        <v>56</v>
      </c>
      <c r="B69" s="4"/>
      <c r="C69" s="42"/>
      <c r="D69" s="43"/>
      <c r="E69" s="4"/>
      <c r="F69" s="4"/>
      <c r="G69" s="4"/>
      <c r="H69" s="4"/>
      <c r="I69" s="7"/>
      <c r="J69" s="7"/>
      <c r="K69" s="4"/>
      <c r="L69" s="37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>
      <c r="A70" s="4">
        <v>57</v>
      </c>
      <c r="B70" s="4"/>
      <c r="C70" s="42"/>
      <c r="D70" s="43"/>
      <c r="E70" s="4"/>
      <c r="F70" s="4"/>
      <c r="G70" s="4"/>
      <c r="H70" s="4"/>
      <c r="I70" s="7"/>
      <c r="J70" s="7"/>
      <c r="K70" s="4"/>
      <c r="L70" s="37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>
      <c r="A71" s="4">
        <v>58</v>
      </c>
      <c r="B71" s="4"/>
      <c r="C71" s="42"/>
      <c r="D71" s="43"/>
      <c r="E71" s="4"/>
      <c r="F71" s="4"/>
      <c r="G71" s="4"/>
      <c r="H71" s="4"/>
      <c r="I71" s="7"/>
      <c r="J71" s="7"/>
      <c r="K71" s="4"/>
      <c r="L71" s="37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>
      <c r="A72" s="4">
        <v>59</v>
      </c>
      <c r="B72" s="4"/>
      <c r="C72" s="42"/>
      <c r="D72" s="43"/>
      <c r="E72" s="4"/>
      <c r="F72" s="4"/>
      <c r="G72" s="4"/>
      <c r="H72" s="4"/>
      <c r="I72" s="7"/>
      <c r="J72" s="7"/>
      <c r="K72" s="4"/>
      <c r="L72" s="37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>
      <c r="A73" s="4">
        <v>60</v>
      </c>
      <c r="B73" s="4"/>
      <c r="C73" s="42"/>
      <c r="D73" s="43"/>
      <c r="E73" s="4"/>
      <c r="F73" s="4"/>
      <c r="G73" s="4"/>
      <c r="H73" s="4"/>
      <c r="I73" s="7"/>
      <c r="J73" s="7"/>
      <c r="K73" s="4"/>
      <c r="L73" s="37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>
      <c r="A74" s="4">
        <v>61</v>
      </c>
      <c r="B74" s="4"/>
      <c r="C74" s="42"/>
      <c r="D74" s="43"/>
      <c r="E74" s="4"/>
      <c r="F74" s="4"/>
      <c r="G74" s="4"/>
      <c r="H74" s="4"/>
      <c r="I74" s="7"/>
      <c r="J74" s="7"/>
      <c r="K74" s="4"/>
      <c r="L74" s="37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>
      <c r="A75" s="4">
        <v>62</v>
      </c>
      <c r="B75" s="4"/>
      <c r="C75" s="42"/>
      <c r="D75" s="43"/>
      <c r="E75" s="4"/>
      <c r="F75" s="4"/>
      <c r="G75" s="4"/>
      <c r="H75" s="4"/>
      <c r="I75" s="7"/>
      <c r="J75" s="7"/>
      <c r="K75" s="4"/>
      <c r="L75" s="37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>
      <c r="A76" s="4">
        <v>63</v>
      </c>
      <c r="B76" s="4"/>
      <c r="C76" s="42"/>
      <c r="D76" s="43"/>
      <c r="E76" s="4"/>
      <c r="F76" s="4"/>
      <c r="G76" s="4"/>
      <c r="H76" s="4"/>
      <c r="I76" s="7"/>
      <c r="J76" s="7"/>
      <c r="K76" s="4"/>
      <c r="L76" s="37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>
      <c r="A77" s="4">
        <v>64</v>
      </c>
      <c r="B77" s="4"/>
      <c r="C77" s="42"/>
      <c r="D77" s="43"/>
      <c r="E77" s="4"/>
      <c r="F77" s="4"/>
      <c r="G77" s="4"/>
      <c r="H77" s="4"/>
      <c r="I77" s="7"/>
      <c r="J77" s="7"/>
      <c r="K77" s="4"/>
      <c r="L77" s="37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>
      <c r="A78" s="4">
        <v>65</v>
      </c>
      <c r="B78" s="4"/>
      <c r="C78" s="42"/>
      <c r="D78" s="43"/>
      <c r="E78" s="4"/>
      <c r="F78" s="4"/>
      <c r="G78" s="4"/>
      <c r="H78" s="4"/>
      <c r="I78" s="7"/>
      <c r="J78" s="7"/>
      <c r="K78" s="4"/>
      <c r="L78" s="37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>
      <c r="A79" s="4">
        <v>66</v>
      </c>
      <c r="B79" s="4"/>
      <c r="C79" s="42"/>
      <c r="D79" s="43"/>
      <c r="E79" s="4"/>
      <c r="F79" s="4"/>
      <c r="G79" s="4"/>
      <c r="H79" s="4"/>
      <c r="I79" s="7"/>
      <c r="J79" s="7"/>
      <c r="K79" s="4"/>
      <c r="L79" s="37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>
      <c r="A80" s="4">
        <v>67</v>
      </c>
      <c r="B80" s="4"/>
      <c r="C80" s="42"/>
      <c r="D80" s="43"/>
      <c r="E80" s="4"/>
      <c r="F80" s="4"/>
      <c r="G80" s="4"/>
      <c r="H80" s="4"/>
      <c r="I80" s="7"/>
      <c r="J80" s="7"/>
      <c r="K80" s="4"/>
      <c r="L80" s="37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>
      <c r="A81" s="4">
        <v>68</v>
      </c>
      <c r="B81" s="4"/>
      <c r="C81" s="42"/>
      <c r="D81" s="43"/>
      <c r="E81" s="4"/>
      <c r="F81" s="4"/>
      <c r="G81" s="4"/>
      <c r="H81" s="4"/>
      <c r="I81" s="7"/>
      <c r="J81" s="7"/>
      <c r="K81" s="4"/>
      <c r="L81" s="37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>
      <c r="A82" s="4">
        <v>69</v>
      </c>
      <c r="B82" s="4"/>
      <c r="C82" s="42"/>
      <c r="D82" s="43"/>
      <c r="E82" s="4"/>
      <c r="F82" s="4"/>
      <c r="G82" s="4"/>
      <c r="H82" s="4"/>
      <c r="I82" s="7"/>
      <c r="J82" s="7"/>
      <c r="K82" s="4"/>
      <c r="L82" s="37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>
      <c r="A83" s="4">
        <v>70</v>
      </c>
      <c r="B83" s="4"/>
      <c r="C83" s="42"/>
      <c r="D83" s="43"/>
      <c r="E83" s="4"/>
      <c r="F83" s="4"/>
      <c r="G83" s="4"/>
      <c r="H83" s="4"/>
      <c r="I83" s="7"/>
      <c r="J83" s="7"/>
      <c r="K83" s="4"/>
      <c r="L83" s="37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>
      <c r="A84" s="4">
        <v>71</v>
      </c>
      <c r="B84" s="4"/>
      <c r="C84" s="42"/>
      <c r="D84" s="43"/>
      <c r="E84" s="4"/>
      <c r="F84" s="4"/>
      <c r="G84" s="4"/>
      <c r="H84" s="4"/>
      <c r="I84" s="7"/>
      <c r="J84" s="7"/>
      <c r="K84" s="4"/>
      <c r="L84" s="37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>
      <c r="A85" s="4">
        <v>72</v>
      </c>
      <c r="B85" s="4"/>
      <c r="C85" s="42"/>
      <c r="D85" s="42"/>
      <c r="E85" s="4"/>
      <c r="F85" s="4"/>
      <c r="G85" s="4"/>
      <c r="H85" s="4"/>
      <c r="I85" s="7"/>
      <c r="J85" s="7"/>
      <c r="K85" s="4"/>
      <c r="L85" s="37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>
      <c r="A86" s="4">
        <v>73</v>
      </c>
      <c r="B86" s="4"/>
      <c r="C86" s="42"/>
      <c r="D86" s="42"/>
      <c r="E86" s="4"/>
      <c r="F86" s="4"/>
      <c r="G86" s="4"/>
      <c r="H86" s="4"/>
      <c r="I86" s="7"/>
      <c r="J86" s="7"/>
      <c r="K86" s="4"/>
      <c r="L86" s="37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>
      <c r="A87" s="4">
        <v>74</v>
      </c>
      <c r="B87" s="4"/>
      <c r="C87" s="42"/>
      <c r="D87" s="42"/>
      <c r="E87" s="4"/>
      <c r="F87" s="4"/>
      <c r="G87" s="4"/>
      <c r="H87" s="4"/>
      <c r="I87" s="7"/>
      <c r="J87" s="7"/>
      <c r="K87" s="4"/>
      <c r="L87" s="37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>
      <c r="A88" s="4">
        <v>75</v>
      </c>
      <c r="B88" s="4"/>
      <c r="C88" s="42"/>
      <c r="D88" s="42"/>
      <c r="E88" s="4"/>
      <c r="F88" s="4"/>
      <c r="G88" s="4"/>
      <c r="H88" s="4"/>
      <c r="I88" s="7"/>
      <c r="J88" s="7"/>
      <c r="K88" s="4"/>
      <c r="L88" s="37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>
      <c r="A89" s="4">
        <v>76</v>
      </c>
      <c r="B89" s="4"/>
      <c r="C89" s="42"/>
      <c r="D89" s="42"/>
      <c r="E89" s="4"/>
      <c r="F89" s="4"/>
      <c r="G89" s="4"/>
      <c r="H89" s="4"/>
      <c r="I89" s="7"/>
      <c r="J89" s="7"/>
      <c r="K89" s="4"/>
      <c r="L89" s="37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>
      <c r="A90" s="4">
        <v>77</v>
      </c>
      <c r="B90" s="46"/>
      <c r="C90" s="51"/>
      <c r="D90" s="51"/>
      <c r="E90" s="46"/>
      <c r="F90" s="46"/>
      <c r="G90" s="46"/>
      <c r="H90" s="46"/>
      <c r="I90" s="38"/>
      <c r="J90" s="38"/>
      <c r="K90" s="46"/>
      <c r="L90" s="37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>
      <c r="A91" s="4">
        <v>78</v>
      </c>
      <c r="B91" s="47"/>
      <c r="C91" s="52"/>
      <c r="D91" s="52"/>
      <c r="E91" s="47"/>
      <c r="F91" s="47"/>
      <c r="G91" s="47"/>
      <c r="H91" s="47"/>
      <c r="I91" s="53"/>
      <c r="J91" s="53"/>
      <c r="K91" s="47"/>
      <c r="L91" s="48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thickBot="1">
      <c r="A92" s="4">
        <v>79</v>
      </c>
      <c r="B92" s="47"/>
      <c r="C92" s="52"/>
      <c r="D92" s="52"/>
      <c r="E92" s="47"/>
      <c r="F92" s="47"/>
      <c r="G92" s="47"/>
      <c r="H92" s="47"/>
      <c r="I92" s="53"/>
      <c r="J92" s="53"/>
      <c r="K92" s="47"/>
      <c r="L92" s="49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>
      <c r="A93" s="4">
        <v>80</v>
      </c>
      <c r="B93" s="47"/>
      <c r="C93" s="53"/>
      <c r="D93" s="53"/>
      <c r="E93" s="47"/>
      <c r="F93" s="47"/>
      <c r="G93" s="47"/>
      <c r="H93" s="47"/>
      <c r="I93" s="53"/>
      <c r="J93" s="53"/>
      <c r="K93" s="47"/>
      <c r="L93" s="50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>
      <c r="A94" s="4">
        <v>81</v>
      </c>
      <c r="B94" s="47"/>
      <c r="C94" s="53"/>
      <c r="D94" s="53"/>
      <c r="E94" s="47"/>
      <c r="F94" s="47"/>
      <c r="G94" s="47"/>
      <c r="H94" s="47"/>
      <c r="I94" s="53"/>
      <c r="J94" s="53"/>
      <c r="K94" s="47"/>
      <c r="L94" s="48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>
      <c r="A95" s="4">
        <v>82</v>
      </c>
      <c r="B95" s="44"/>
      <c r="C95" s="45"/>
      <c r="D95" s="45"/>
      <c r="E95" s="44"/>
      <c r="F95" s="44"/>
      <c r="G95" s="44"/>
      <c r="H95" s="44"/>
      <c r="I95" s="45"/>
      <c r="J95" s="45"/>
      <c r="K95" s="44"/>
      <c r="L95" s="37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>
      <c r="A96" s="4">
        <v>83</v>
      </c>
      <c r="B96" s="4"/>
      <c r="C96" s="7"/>
      <c r="D96" s="7"/>
      <c r="E96" s="4"/>
      <c r="F96" s="4"/>
      <c r="G96" s="4"/>
      <c r="H96" s="4"/>
      <c r="I96" s="7"/>
      <c r="J96" s="7"/>
      <c r="K96" s="4"/>
      <c r="L96" s="37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>
      <c r="A97" s="4">
        <v>84</v>
      </c>
      <c r="B97" s="4"/>
      <c r="C97" s="7"/>
      <c r="D97" s="7"/>
      <c r="E97" s="4"/>
      <c r="F97" s="4"/>
      <c r="G97" s="4"/>
      <c r="H97" s="4"/>
      <c r="I97" s="7"/>
      <c r="J97" s="7"/>
      <c r="K97" s="4"/>
      <c r="L97" s="37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>
      <c r="A98" s="4">
        <v>85</v>
      </c>
      <c r="B98" s="4"/>
      <c r="C98" s="7"/>
      <c r="D98" s="7"/>
      <c r="E98" s="4"/>
      <c r="F98" s="4"/>
      <c r="G98" s="4"/>
      <c r="H98" s="4"/>
      <c r="I98" s="7"/>
      <c r="J98" s="7"/>
      <c r="K98" s="4"/>
      <c r="L98" s="37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>
      <c r="A99" s="4">
        <v>86</v>
      </c>
      <c r="B99" s="4"/>
      <c r="C99" s="7"/>
      <c r="D99" s="7"/>
      <c r="E99" s="4"/>
      <c r="F99" s="4"/>
      <c r="G99" s="4"/>
      <c r="H99" s="4"/>
      <c r="I99" s="7"/>
      <c r="J99" s="7"/>
      <c r="K99" s="4"/>
      <c r="L99" s="37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>
      <c r="A100" s="4">
        <v>87</v>
      </c>
      <c r="B100" s="4"/>
      <c r="C100" s="7"/>
      <c r="D100" s="7"/>
      <c r="E100" s="4"/>
      <c r="F100" s="4"/>
      <c r="G100" s="4"/>
      <c r="H100" s="4"/>
      <c r="I100" s="7"/>
      <c r="J100" s="7"/>
      <c r="K100" s="4"/>
      <c r="L100" s="37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>
      <c r="A101" s="4">
        <v>88</v>
      </c>
      <c r="B101" s="4"/>
      <c r="C101" s="7"/>
      <c r="D101" s="7"/>
      <c r="E101" s="4"/>
      <c r="F101" s="4"/>
      <c r="G101" s="4"/>
      <c r="H101" s="4"/>
      <c r="I101" s="7"/>
      <c r="J101" s="7"/>
      <c r="K101" s="4"/>
      <c r="L101" s="3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>
      <c r="A102" s="4">
        <v>89</v>
      </c>
      <c r="B102" s="4"/>
      <c r="C102" s="7"/>
      <c r="D102" s="7"/>
      <c r="E102" s="4"/>
      <c r="F102" s="4"/>
      <c r="G102" s="4"/>
      <c r="H102" s="4"/>
      <c r="I102" s="7"/>
      <c r="J102" s="7"/>
      <c r="K102" s="4"/>
      <c r="L102" s="37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>
      <c r="A103" s="4">
        <v>90</v>
      </c>
      <c r="B103" s="4"/>
      <c r="C103" s="7"/>
      <c r="D103" s="7"/>
      <c r="E103" s="4"/>
      <c r="F103" s="4"/>
      <c r="G103" s="4"/>
      <c r="H103" s="4"/>
      <c r="I103" s="7"/>
      <c r="J103" s="7"/>
      <c r="K103" s="4"/>
      <c r="L103" s="37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>
      <c r="A104" s="4">
        <v>91</v>
      </c>
      <c r="B104" s="4"/>
      <c r="C104" s="7"/>
      <c r="D104" s="7"/>
      <c r="E104" s="4"/>
      <c r="F104" s="4"/>
      <c r="G104" s="4"/>
      <c r="H104" s="4"/>
      <c r="I104" s="7"/>
      <c r="J104" s="7"/>
      <c r="K104" s="4"/>
      <c r="L104" s="37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>
      <c r="A105" s="4">
        <v>92</v>
      </c>
      <c r="B105" s="4"/>
      <c r="C105" s="7"/>
      <c r="D105" s="7"/>
      <c r="E105" s="4"/>
      <c r="F105" s="4"/>
      <c r="G105" s="4"/>
      <c r="H105" s="4"/>
      <c r="I105" s="7"/>
      <c r="J105" s="7"/>
      <c r="K105" s="4"/>
      <c r="L105" s="37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>
      <c r="A106" s="4">
        <v>93</v>
      </c>
      <c r="B106" s="4"/>
      <c r="C106" s="7"/>
      <c r="D106" s="7"/>
      <c r="E106" s="4"/>
      <c r="F106" s="4"/>
      <c r="G106" s="4"/>
      <c r="H106" s="4"/>
      <c r="I106" s="7"/>
      <c r="J106" s="7"/>
      <c r="K106" s="4"/>
      <c r="L106" s="37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>
      <c r="A107" s="4">
        <v>94</v>
      </c>
      <c r="B107" s="4"/>
      <c r="C107" s="7"/>
      <c r="D107" s="7"/>
      <c r="E107" s="4"/>
      <c r="F107" s="4"/>
      <c r="G107" s="4"/>
      <c r="H107" s="4"/>
      <c r="I107" s="7"/>
      <c r="J107" s="7"/>
      <c r="K107" s="4"/>
      <c r="L107" s="37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>
      <c r="A108" s="4">
        <v>95</v>
      </c>
      <c r="B108" s="4"/>
      <c r="C108" s="7"/>
      <c r="D108" s="7"/>
      <c r="E108" s="4"/>
      <c r="F108" s="4"/>
      <c r="G108" s="4"/>
      <c r="H108" s="4"/>
      <c r="I108" s="7"/>
      <c r="J108" s="7"/>
      <c r="K108" s="4"/>
      <c r="L108" s="37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>
      <c r="A109" s="4">
        <v>96</v>
      </c>
      <c r="B109" s="4"/>
      <c r="C109" s="7"/>
      <c r="D109" s="7"/>
      <c r="E109" s="4"/>
      <c r="F109" s="4"/>
      <c r="G109" s="4"/>
      <c r="H109" s="4"/>
      <c r="I109" s="7"/>
      <c r="J109" s="7"/>
      <c r="K109" s="4"/>
      <c r="L109" s="37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>
      <c r="A110" s="4">
        <v>97</v>
      </c>
      <c r="B110" s="4"/>
      <c r="C110" s="7"/>
      <c r="D110" s="7"/>
      <c r="E110" s="4"/>
      <c r="F110" s="4"/>
      <c r="G110" s="4"/>
      <c r="H110" s="4"/>
      <c r="I110" s="7"/>
      <c r="J110" s="7"/>
      <c r="K110" s="4"/>
      <c r="L110" s="37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>
      <c r="A111" s="4">
        <v>98</v>
      </c>
      <c r="B111" s="4"/>
      <c r="C111" s="7"/>
      <c r="D111" s="7"/>
      <c r="E111" s="4"/>
      <c r="F111" s="4"/>
      <c r="G111" s="4"/>
      <c r="H111" s="4"/>
      <c r="I111" s="7"/>
      <c r="J111" s="7"/>
      <c r="K111" s="4"/>
      <c r="L111" s="37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>
      <c r="A112" s="4">
        <v>99</v>
      </c>
      <c r="B112" s="4"/>
      <c r="C112" s="7"/>
      <c r="D112" s="7"/>
      <c r="E112" s="4"/>
      <c r="F112" s="4"/>
      <c r="G112" s="4"/>
      <c r="H112" s="4"/>
      <c r="I112" s="7"/>
      <c r="J112" s="7"/>
      <c r="K112" s="4"/>
      <c r="L112" s="37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>
      <c r="A113" s="4">
        <v>100</v>
      </c>
      <c r="B113" s="4"/>
      <c r="C113" s="7"/>
      <c r="D113" s="7"/>
      <c r="E113" s="4"/>
      <c r="F113" s="4"/>
      <c r="G113" s="4"/>
      <c r="H113" s="4"/>
      <c r="I113" s="7"/>
      <c r="J113" s="7"/>
      <c r="K113" s="4"/>
      <c r="L113" s="37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26" ht="22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26" ht="22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26" ht="22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26" ht="22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26" ht="22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26" ht="22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26" ht="22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26" ht="22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26" ht="22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26" ht="22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26" ht="22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26" ht="22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26" ht="22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26" ht="22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22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22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22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22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22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22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22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22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22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22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22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22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22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22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22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22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22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22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22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22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22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22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22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22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22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22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22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22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22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22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22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22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22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22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22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22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22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22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22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22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22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22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22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22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22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22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22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22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22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22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22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22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22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22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22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22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22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22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22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22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22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22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22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22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22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22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22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22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22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22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22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22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22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22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22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22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22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22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22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22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22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22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22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22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22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22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22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22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22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22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22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22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22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22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22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22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22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22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22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22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22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22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22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22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22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22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22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22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22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22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22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22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22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22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22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22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22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22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22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22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22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22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22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22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22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22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22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22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22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22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22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22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22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22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22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22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22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22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22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22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22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22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22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22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22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22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22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22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22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22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22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22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22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22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22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22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22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22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22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22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22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22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22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22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22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22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22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22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22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22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22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22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22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22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22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22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22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22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22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22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22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22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22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22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22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22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22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22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22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22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22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22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22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22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22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22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22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22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22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22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22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22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22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22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22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22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22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22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22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22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22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22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22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22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22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22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22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22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22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22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22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22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22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22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26" ht="22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26" ht="22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26" ht="22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26" ht="22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26" ht="22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26" ht="22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26" ht="22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26" ht="22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26" ht="22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26" ht="22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26" ht="22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26" ht="22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26" ht="22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26" ht="22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26" ht="22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26" ht="22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2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9">
    <mergeCell ref="L12:L13"/>
    <mergeCell ref="E12:E13"/>
    <mergeCell ref="F3:F5"/>
    <mergeCell ref="H3:L3"/>
    <mergeCell ref="H4:L4"/>
    <mergeCell ref="H5:L5"/>
    <mergeCell ref="F12:H12"/>
    <mergeCell ref="I12:K12"/>
    <mergeCell ref="A12:A13"/>
    <mergeCell ref="B12:B13"/>
    <mergeCell ref="C12:C13"/>
    <mergeCell ref="D12:D13"/>
    <mergeCell ref="B3:C3"/>
    <mergeCell ref="B4:D4"/>
    <mergeCell ref="B5:D5"/>
    <mergeCell ref="B7:C7"/>
    <mergeCell ref="B8:C8"/>
    <mergeCell ref="B9:C9"/>
    <mergeCell ref="B10:C10"/>
  </mergeCells>
  <phoneticPr fontId="17"/>
  <dataValidations count="5">
    <dataValidation type="list" allowBlank="1" showInputMessage="1" showErrorMessage="1" prompt=" - " sqref="E8:E10" xr:uid="{00000000-0002-0000-0000-000000000000}">
      <formula1>$U$1:$U$2</formula1>
    </dataValidation>
    <dataValidation type="list" allowBlank="1" showInputMessage="1" sqref="F14:H113" xr:uid="{00000000-0002-0000-0000-000001000000}">
      <formula1>$V$1:$V$11</formula1>
    </dataValidation>
    <dataValidation type="list" allowBlank="1" showInputMessage="1" showErrorMessage="1" sqref="I14:I113" xr:uid="{00000000-0002-0000-0000-000002000000}">
      <formula1>$W$1:$W$18</formula1>
    </dataValidation>
    <dataValidation type="list" allowBlank="1" showInputMessage="1" showErrorMessage="1" sqref="J14:K113" xr:uid="{00000000-0002-0000-0000-000003000000}">
      <formula1>$U$14</formula1>
    </dataValidation>
    <dataValidation type="list" allowBlank="1" showInputMessage="1" sqref="E14:E113" xr:uid="{00000000-0002-0000-0000-000004000000}">
      <formula1>$U$1:$U$2</formula1>
    </dataValidation>
  </dataValidations>
  <pageMargins left="0.25" right="0.25" top="0.75" bottom="0.75" header="0" footer="0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1"/>
  <sheetViews>
    <sheetView topLeftCell="A28" workbookViewId="0">
      <selection activeCell="L32" sqref="L32"/>
    </sheetView>
  </sheetViews>
  <sheetFormatPr defaultColWidth="14.42578125" defaultRowHeight="15" customHeight="1"/>
  <cols>
    <col min="1" max="2" width="7.42578125" customWidth="1"/>
    <col min="3" max="3" width="8" customWidth="1"/>
    <col min="4" max="10" width="7.42578125" customWidth="1"/>
    <col min="11" max="11" width="7.85546875" customWidth="1"/>
    <col min="12" max="13" width="7.42578125" customWidth="1"/>
    <col min="14" max="14" width="8" customWidth="1"/>
    <col min="15" max="15" width="7.42578125" customWidth="1"/>
    <col min="16" max="26" width="7" customWidth="1"/>
  </cols>
  <sheetData>
    <row r="1" spans="1:26" ht="22.5" customHeight="1">
      <c r="A1" s="1" t="s">
        <v>49</v>
      </c>
      <c r="B1" s="3"/>
      <c r="C1" s="3" t="s">
        <v>85</v>
      </c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>
      <c r="A2" s="1"/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>
      <c r="A3" s="80">
        <f>申込書!B3</f>
        <v>0</v>
      </c>
      <c r="B3" s="77"/>
      <c r="C3" s="81"/>
      <c r="D3" s="9" t="s">
        <v>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2.5" customHeight="1">
      <c r="A4" s="2"/>
      <c r="B4" s="2"/>
      <c r="C4" s="2"/>
      <c r="D4" s="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2.5" customHeight="1">
      <c r="A5" s="4" t="s">
        <v>50</v>
      </c>
      <c r="B5" s="4" t="s">
        <v>51</v>
      </c>
      <c r="C5" s="10">
        <f>COUNTA(申込書!B14:B113)</f>
        <v>0</v>
      </c>
      <c r="D5" s="11" t="s">
        <v>52</v>
      </c>
      <c r="E5" s="2"/>
      <c r="F5" s="2"/>
      <c r="G5" s="2"/>
      <c r="H5" s="2"/>
      <c r="I5" s="2"/>
      <c r="J5" s="2"/>
      <c r="K5" s="2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2.5" customHeight="1">
      <c r="A6" s="4"/>
      <c r="B6" s="4" t="s">
        <v>53</v>
      </c>
      <c r="C6" s="10">
        <f>COUNTA(申込書!B8:B10)</f>
        <v>0</v>
      </c>
      <c r="D6" s="11" t="s">
        <v>52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>
      <c r="A7" s="12"/>
      <c r="B7" s="13" t="s">
        <v>54</v>
      </c>
      <c r="C7" s="13">
        <f>COUNTA(申込書!J14:J113)</f>
        <v>0</v>
      </c>
      <c r="D7" s="14" t="s">
        <v>52</v>
      </c>
      <c r="E7" s="15" t="s">
        <v>55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>
      <c r="A8" s="16"/>
      <c r="B8" s="4" t="s">
        <v>56</v>
      </c>
      <c r="C8" s="10">
        <f>SUM(C5:C7)</f>
        <v>0</v>
      </c>
      <c r="D8" s="11" t="s">
        <v>52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>
      <c r="A9" s="2"/>
      <c r="B9" s="2"/>
      <c r="C9" s="2"/>
      <c r="D9" s="1"/>
      <c r="E9" s="2"/>
      <c r="F9" s="2"/>
      <c r="G9" s="2"/>
      <c r="H9" s="2"/>
      <c r="I9" s="2"/>
      <c r="J9" s="2"/>
      <c r="K9" s="2"/>
      <c r="L9" s="17"/>
      <c r="M9" s="18"/>
      <c r="N9" s="19"/>
      <c r="O9" s="18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>
      <c r="A10" s="30" t="s">
        <v>57</v>
      </c>
      <c r="B10" s="30"/>
      <c r="C10" s="30" t="s">
        <v>58</v>
      </c>
      <c r="D10" s="30" t="s">
        <v>59</v>
      </c>
      <c r="E10" s="30" t="s">
        <v>60</v>
      </c>
      <c r="F10" s="30"/>
      <c r="G10" s="30"/>
      <c r="H10" s="2"/>
      <c r="I10" s="31" t="s">
        <v>35</v>
      </c>
      <c r="J10" s="22"/>
      <c r="K10" s="23"/>
      <c r="L10" s="30" t="s">
        <v>18</v>
      </c>
      <c r="M10" s="30"/>
      <c r="N10" s="54" t="s">
        <v>61</v>
      </c>
      <c r="O10" s="32" t="s">
        <v>62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>
      <c r="A11" s="4" t="s">
        <v>63</v>
      </c>
      <c r="B11" s="4" t="s">
        <v>64</v>
      </c>
      <c r="C11" s="10">
        <f>COUNTIF(申込書!E$14:E$113,申込書!$V1)</f>
        <v>0</v>
      </c>
      <c r="D11" s="10">
        <f>COUNTIF(申込書!F$14:F$113,申込書!$V1)</f>
        <v>0</v>
      </c>
      <c r="E11" s="10">
        <f>COUNTIF(申込書!G$14:G$113,申込書!$V1)</f>
        <v>0</v>
      </c>
      <c r="F11" s="4">
        <f t="shared" ref="F11:F22" si="0">SUM(C11:E11)</f>
        <v>0</v>
      </c>
      <c r="G11" s="11" t="s">
        <v>52</v>
      </c>
      <c r="H11" s="2"/>
      <c r="I11" s="4">
        <v>1</v>
      </c>
      <c r="J11" s="22" t="s">
        <v>107</v>
      </c>
      <c r="K11" s="23"/>
      <c r="L11" s="10">
        <f>COUNTIFS(申込書!$I$14:$I$113,J11,申込書!$K$14:$K$113,"〇")</f>
        <v>0</v>
      </c>
      <c r="M11" s="11" t="s">
        <v>52</v>
      </c>
      <c r="N11" s="10">
        <f>COUNTIFS(申込書!$I$14:$I$113,J11,申込書!$J$14:$J$113,"○")</f>
        <v>0</v>
      </c>
      <c r="O11" s="24" t="s">
        <v>52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>
      <c r="A12" s="4" t="s">
        <v>65</v>
      </c>
      <c r="B12" s="4" t="s">
        <v>66</v>
      </c>
      <c r="C12" s="10">
        <f>COUNTIF(申込書!E$14:E$113,申込書!$V2)</f>
        <v>0</v>
      </c>
      <c r="D12" s="10">
        <f>COUNTIF(申込書!F$14:F$113,申込書!$V2)</f>
        <v>0</v>
      </c>
      <c r="E12" s="10">
        <f>COUNTIF(申込書!G$14:G$113,申込書!$V2)</f>
        <v>0</v>
      </c>
      <c r="F12" s="4">
        <f t="shared" si="0"/>
        <v>0</v>
      </c>
      <c r="G12" s="11" t="s">
        <v>52</v>
      </c>
      <c r="H12" s="2"/>
      <c r="I12" s="55">
        <v>2</v>
      </c>
      <c r="J12" s="56" t="s">
        <v>6</v>
      </c>
      <c r="K12" s="57"/>
      <c r="L12" s="58">
        <f>COUNTIFS(申込書!$I$14:$I$113,J12,申込書!$K$14:$K$113,"〇")</f>
        <v>0</v>
      </c>
      <c r="M12" s="59" t="s">
        <v>52</v>
      </c>
      <c r="N12" s="58">
        <f>COUNTIFS(申込書!$I$14:$I$113,J12,申込書!$J$14:$J$113,"○")</f>
        <v>0</v>
      </c>
      <c r="O12" s="24" t="s">
        <v>52</v>
      </c>
      <c r="P12" s="25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>
      <c r="A13" s="4" t="s">
        <v>67</v>
      </c>
      <c r="B13" s="4" t="s">
        <v>68</v>
      </c>
      <c r="C13" s="10">
        <f>COUNTIF(申込書!E$14:E$113,申込書!$V3)</f>
        <v>0</v>
      </c>
      <c r="D13" s="10">
        <f>COUNTIF(申込書!F$14:F$113,申込書!$V3)</f>
        <v>0</v>
      </c>
      <c r="E13" s="10">
        <f>COUNTIF(申込書!G$14:G$113,申込書!$V3)</f>
        <v>0</v>
      </c>
      <c r="F13" s="4">
        <f t="shared" si="0"/>
        <v>0</v>
      </c>
      <c r="G13" s="11" t="s">
        <v>52</v>
      </c>
      <c r="H13" s="2"/>
      <c r="I13" s="4">
        <v>3</v>
      </c>
      <c r="J13" s="69" t="s">
        <v>109</v>
      </c>
      <c r="K13" s="70"/>
      <c r="L13" s="10">
        <f>COUNTIFS(申込書!$I$14:$I$113,J13,申込書!$K$14:$K$113,"〇")</f>
        <v>0</v>
      </c>
      <c r="M13" s="11" t="s">
        <v>52</v>
      </c>
      <c r="N13" s="10">
        <f>COUNTIFS(申込書!$I$14:$I$113,J13,申込書!$J$14:$J$113,"○")</f>
        <v>0</v>
      </c>
      <c r="O13" s="24" t="s">
        <v>52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>
      <c r="A14" s="4" t="s">
        <v>69</v>
      </c>
      <c r="B14" s="4" t="s">
        <v>70</v>
      </c>
      <c r="C14" s="10">
        <f>COUNTIF(申込書!E$14:E$113,申込書!$V4)</f>
        <v>0</v>
      </c>
      <c r="D14" s="10">
        <f>COUNTIF(申込書!F$14:F$113,申込書!$V4)</f>
        <v>0</v>
      </c>
      <c r="E14" s="10">
        <f>COUNTIF(申込書!G$14:G$113,申込書!$V4)</f>
        <v>0</v>
      </c>
      <c r="F14" s="4">
        <f t="shared" si="0"/>
        <v>0</v>
      </c>
      <c r="G14" s="11" t="s">
        <v>52</v>
      </c>
      <c r="H14" s="2"/>
      <c r="I14" s="4">
        <v>4</v>
      </c>
      <c r="J14" s="16" t="s">
        <v>15</v>
      </c>
      <c r="K14" s="16"/>
      <c r="L14" s="10">
        <f>COUNTIFS(申込書!$I$14:$I$113,J14,申込書!$K$14:$K$113,"〇")</f>
        <v>0</v>
      </c>
      <c r="M14" s="11" t="s">
        <v>52</v>
      </c>
      <c r="N14" s="10">
        <f>COUNTIFS(申込書!$I$14:$I$113,J14,申込書!$J$14:$J$113,"○")</f>
        <v>0</v>
      </c>
      <c r="O14" s="24" t="s">
        <v>52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>
      <c r="A15" s="4" t="s">
        <v>71</v>
      </c>
      <c r="B15" s="4" t="s">
        <v>72</v>
      </c>
      <c r="C15" s="10">
        <f>COUNTIF(申込書!E$14:E$113,申込書!$V5)</f>
        <v>0</v>
      </c>
      <c r="D15" s="10">
        <f>COUNTIF(申込書!F$14:F$113,申込書!$V5)</f>
        <v>0</v>
      </c>
      <c r="E15" s="10">
        <f>COUNTIF(申込書!G$14:G$113,申込書!$V5)</f>
        <v>0</v>
      </c>
      <c r="F15" s="4">
        <f t="shared" si="0"/>
        <v>0</v>
      </c>
      <c r="G15" s="11" t="s">
        <v>52</v>
      </c>
      <c r="H15" s="2"/>
      <c r="I15" s="4">
        <v>5</v>
      </c>
      <c r="J15" s="20" t="s">
        <v>20</v>
      </c>
      <c r="K15" s="21"/>
      <c r="L15" s="10">
        <f>COUNTIFS(申込書!$I$14:$I$113,J15,申込書!$K$14:$K$113,"〇")</f>
        <v>0</v>
      </c>
      <c r="M15" s="11" t="s">
        <v>52</v>
      </c>
      <c r="N15" s="10">
        <f>COUNTIFS(申込書!$I$14:$I$113,J15,申込書!$J$14:$J$113,"○")</f>
        <v>0</v>
      </c>
      <c r="O15" s="24" t="s">
        <v>52</v>
      </c>
      <c r="P15" s="25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>
      <c r="A16" s="4" t="s">
        <v>73</v>
      </c>
      <c r="B16" s="4" t="s">
        <v>74</v>
      </c>
      <c r="C16" s="10">
        <f>COUNTIF(申込書!E$14:E$113,申込書!$V6)</f>
        <v>0</v>
      </c>
      <c r="D16" s="10">
        <f>COUNTIF(申込書!F$14:F$113,申込書!$V6)</f>
        <v>0</v>
      </c>
      <c r="E16" s="10">
        <f>COUNTIF(申込書!G$14:G$113,申込書!$V6)</f>
        <v>0</v>
      </c>
      <c r="F16" s="4">
        <f t="shared" si="0"/>
        <v>0</v>
      </c>
      <c r="G16" s="11" t="s">
        <v>52</v>
      </c>
      <c r="H16" s="2"/>
      <c r="I16" s="4">
        <v>6</v>
      </c>
      <c r="J16" s="16" t="s">
        <v>22</v>
      </c>
      <c r="K16" s="16"/>
      <c r="L16" s="10">
        <f>COUNTIFS(申込書!$I$14:$I$113,J16,申込書!$K$14:$K$113,"〇")</f>
        <v>0</v>
      </c>
      <c r="M16" s="11" t="s">
        <v>52</v>
      </c>
      <c r="N16" s="10">
        <f>COUNTIFS(申込書!$I$14:$I$113,J16,申込書!$J$14:$J$113,"○")</f>
        <v>0</v>
      </c>
      <c r="O16" s="24" t="s">
        <v>52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>
      <c r="A17" s="4" t="s">
        <v>75</v>
      </c>
      <c r="B17" s="4" t="s">
        <v>76</v>
      </c>
      <c r="C17" s="10">
        <f>COUNTIF(申込書!E$14:E$113,申込書!$V7)</f>
        <v>0</v>
      </c>
      <c r="D17" s="10">
        <f>COUNTIF(申込書!F$14:F$113,申込書!$V7)</f>
        <v>0</v>
      </c>
      <c r="E17" s="10">
        <f>COUNTIF(申込書!G$14:G$113,申込書!$V7)</f>
        <v>0</v>
      </c>
      <c r="F17" s="4">
        <f t="shared" si="0"/>
        <v>0</v>
      </c>
      <c r="G17" s="11" t="s">
        <v>52</v>
      </c>
      <c r="H17" s="2"/>
      <c r="I17" s="4">
        <v>7</v>
      </c>
      <c r="J17" s="20" t="s">
        <v>28</v>
      </c>
      <c r="K17" s="21"/>
      <c r="L17" s="10">
        <f>COUNTIFS(申込書!$I$14:$I$113,J17,申込書!$K$14:$K$113,"〇")</f>
        <v>0</v>
      </c>
      <c r="M17" s="11" t="s">
        <v>52</v>
      </c>
      <c r="N17" s="10">
        <f>COUNTIFS(申込書!$I$14:$I$113,J17,申込書!$J$14:$J$113,"○")</f>
        <v>0</v>
      </c>
      <c r="O17" s="24" t="s">
        <v>52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>
      <c r="A18" s="4" t="s">
        <v>77</v>
      </c>
      <c r="B18" s="4" t="s">
        <v>45</v>
      </c>
      <c r="C18" s="10">
        <f>COUNTIF(申込書!E$14:E$113,申込書!$V8)</f>
        <v>0</v>
      </c>
      <c r="D18" s="10">
        <f>COUNTIF(申込書!F$14:F$113,申込書!$V8)</f>
        <v>0</v>
      </c>
      <c r="E18" s="10">
        <f>COUNTIF(申込書!G$14:G$113,申込書!$V8)</f>
        <v>0</v>
      </c>
      <c r="F18" s="4">
        <f t="shared" si="0"/>
        <v>0</v>
      </c>
      <c r="G18" s="11" t="s">
        <v>52</v>
      </c>
      <c r="H18" s="2"/>
      <c r="I18" s="4">
        <v>8</v>
      </c>
      <c r="J18" s="20" t="s">
        <v>29</v>
      </c>
      <c r="K18" s="21"/>
      <c r="L18" s="10">
        <f>COUNTIFS(申込書!$I$14:$I$113,J18,申込書!$K$14:$K$113,"〇")</f>
        <v>0</v>
      </c>
      <c r="M18" s="11" t="s">
        <v>52</v>
      </c>
      <c r="N18" s="10">
        <f>COUNTIFS(申込書!$I$14:$I$113,J18,申込書!$J$14:$J$113,"○")</f>
        <v>0</v>
      </c>
      <c r="O18" s="24" t="s">
        <v>52</v>
      </c>
      <c r="P18" s="25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>
      <c r="A19" s="4" t="s">
        <v>78</v>
      </c>
      <c r="B19" s="4" t="s">
        <v>44</v>
      </c>
      <c r="C19" s="10">
        <f>COUNTIF(申込書!E$14:E$113,申込書!$V9)</f>
        <v>0</v>
      </c>
      <c r="D19" s="10">
        <f>COUNTIF(申込書!F$14:F$113,申込書!$V9)</f>
        <v>0</v>
      </c>
      <c r="E19" s="10">
        <f>COUNTIF(申込書!G$14:G$113,申込書!$V9)</f>
        <v>0</v>
      </c>
      <c r="F19" s="4">
        <f t="shared" si="0"/>
        <v>0</v>
      </c>
      <c r="G19" s="11" t="s">
        <v>52</v>
      </c>
      <c r="H19" s="2"/>
      <c r="I19" s="4">
        <v>9</v>
      </c>
      <c r="J19" s="16" t="s">
        <v>30</v>
      </c>
      <c r="K19" s="16"/>
      <c r="L19" s="10">
        <f>COUNTIFS(申込書!$I$14:$I$113,J19,申込書!$K$14:$K$113,"〇")</f>
        <v>0</v>
      </c>
      <c r="M19" s="11" t="s">
        <v>52</v>
      </c>
      <c r="N19" s="10">
        <f>COUNTIFS(申込書!$I$14:$I$113,J19,申込書!$J$14:$J$113,"○")</f>
        <v>0</v>
      </c>
      <c r="O19" s="24" t="s">
        <v>52</v>
      </c>
      <c r="P19" s="25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>
      <c r="A20" s="4" t="s">
        <v>79</v>
      </c>
      <c r="B20" s="4" t="s">
        <v>89</v>
      </c>
      <c r="C20" s="10">
        <f>COUNTIF(申込書!E$14:E$113,申込書!$V10)</f>
        <v>0</v>
      </c>
      <c r="D20" s="10">
        <f>COUNTIF(申込書!F$14:F$113,申込書!$V10)</f>
        <v>0</v>
      </c>
      <c r="E20" s="10">
        <f>COUNTIF(申込書!G$14:G$113,申込書!$V10)</f>
        <v>0</v>
      </c>
      <c r="F20" s="4">
        <f>SUM(C20:E20)</f>
        <v>0</v>
      </c>
      <c r="G20" s="11" t="s">
        <v>52</v>
      </c>
      <c r="H20" s="2"/>
      <c r="I20" s="4">
        <v>10</v>
      </c>
      <c r="J20" s="16" t="s">
        <v>31</v>
      </c>
      <c r="K20" s="16"/>
      <c r="L20" s="10">
        <f>COUNTIFS(申込書!$I$14:$I$113,J20,申込書!$K$14:$K$113,"〇")</f>
        <v>0</v>
      </c>
      <c r="M20" s="11" t="s">
        <v>52</v>
      </c>
      <c r="N20" s="10">
        <f>COUNTIFS(申込書!$I$14:$I$113,J20,申込書!$J$14:$J$113,"○")</f>
        <v>0</v>
      </c>
      <c r="O20" s="24" t="s">
        <v>52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>
      <c r="A21" s="33" t="s">
        <v>80</v>
      </c>
      <c r="B21" s="35" t="s">
        <v>90</v>
      </c>
      <c r="C21" s="33">
        <f>COUNTIF(申込書!E$14:E$113,申込書!$V11)</f>
        <v>0</v>
      </c>
      <c r="D21" s="33">
        <f>COUNTIF(申込書!F$14:F$113,申込書!$V11)</f>
        <v>0</v>
      </c>
      <c r="E21" s="33">
        <f>COUNTIF(申込書!G$14:G$113,申込書!$V11)</f>
        <v>0</v>
      </c>
      <c r="F21" s="33">
        <f t="shared" si="0"/>
        <v>0</v>
      </c>
      <c r="G21" s="34" t="s">
        <v>52</v>
      </c>
      <c r="H21" s="26"/>
      <c r="I21" s="55">
        <v>11</v>
      </c>
      <c r="J21" s="60" t="s">
        <v>32</v>
      </c>
      <c r="K21" s="60"/>
      <c r="L21" s="58">
        <f>COUNTIFS(申込書!$I$14:$I$113,J21,申込書!$K$14:$K$113,"〇")</f>
        <v>0</v>
      </c>
      <c r="M21" s="59" t="s">
        <v>52</v>
      </c>
      <c r="N21" s="58">
        <f>COUNTIFS(申込書!$I$14:$I$113,J21,申込書!$J$14:$J$113,"○")</f>
        <v>0</v>
      </c>
      <c r="O21" s="24" t="s">
        <v>52</v>
      </c>
      <c r="P21" s="25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2.5" customHeight="1">
      <c r="A22" s="4" t="s">
        <v>56</v>
      </c>
      <c r="B22" s="4"/>
      <c r="C22" s="10">
        <f t="shared" ref="C22:E22" si="1">SUM(C11:C21)</f>
        <v>0</v>
      </c>
      <c r="D22" s="10">
        <f t="shared" si="1"/>
        <v>0</v>
      </c>
      <c r="E22" s="10">
        <f t="shared" si="1"/>
        <v>0</v>
      </c>
      <c r="F22" s="4">
        <f t="shared" si="0"/>
        <v>0</v>
      </c>
      <c r="G22" s="11" t="s">
        <v>52</v>
      </c>
      <c r="H22" s="2"/>
      <c r="I22" s="4">
        <v>12</v>
      </c>
      <c r="J22" s="16" t="s">
        <v>37</v>
      </c>
      <c r="K22" s="16"/>
      <c r="L22" s="10">
        <f>COUNTIFS(申込書!$I$14:$I$113,J22,申込書!$K$14:$K$113,"〇")</f>
        <v>0</v>
      </c>
      <c r="M22" s="11" t="s">
        <v>52</v>
      </c>
      <c r="N22" s="10">
        <f>COUNTIFS(申込書!$I$14:$I$113,J22,申込書!$J$14:$J$113,"○")</f>
        <v>0</v>
      </c>
      <c r="O22" s="24" t="s">
        <v>52</v>
      </c>
      <c r="P22" s="25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>
      <c r="A23" s="2"/>
      <c r="B23" s="2"/>
      <c r="C23" s="2"/>
      <c r="D23" s="2"/>
      <c r="E23" s="2"/>
      <c r="F23" s="2"/>
      <c r="G23" s="2"/>
      <c r="H23" s="2"/>
      <c r="I23" s="4">
        <v>13</v>
      </c>
      <c r="J23" s="20" t="s">
        <v>41</v>
      </c>
      <c r="K23" s="21"/>
      <c r="L23" s="10">
        <f>COUNTIFS(申込書!$I$14:$I$113,J23,申込書!$K$14:$K$113,"〇")</f>
        <v>0</v>
      </c>
      <c r="M23" s="11" t="s">
        <v>52</v>
      </c>
      <c r="N23" s="10">
        <f>COUNTIFS(申込書!$I$14:$I$113,J23,申込書!$J$14:$J$113,"○")</f>
        <v>0</v>
      </c>
      <c r="O23" s="24" t="s">
        <v>52</v>
      </c>
      <c r="P23" s="25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>
      <c r="A24" s="2"/>
      <c r="B24" s="2"/>
      <c r="C24" s="2"/>
      <c r="D24" s="2"/>
      <c r="E24" s="2"/>
      <c r="F24" s="2"/>
      <c r="G24" s="2"/>
      <c r="H24" s="2"/>
      <c r="I24" s="4">
        <v>14</v>
      </c>
      <c r="J24" s="20" t="s">
        <v>42</v>
      </c>
      <c r="K24" s="21"/>
      <c r="L24" s="10">
        <f>COUNTIFS(申込書!$I$14:$I$113,J24,申込書!$K$14:$K$113,"〇")</f>
        <v>0</v>
      </c>
      <c r="M24" s="11" t="s">
        <v>52</v>
      </c>
      <c r="N24" s="10">
        <f>COUNTIFS(申込書!$I$14:$I$113,J24,申込書!$J$14:$J$113,"○")</f>
        <v>0</v>
      </c>
      <c r="O24" s="24" t="s">
        <v>52</v>
      </c>
      <c r="P24" s="25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>
      <c r="A25" s="2"/>
      <c r="B25" s="2"/>
      <c r="C25" s="2"/>
      <c r="D25" s="2"/>
      <c r="E25" s="2"/>
      <c r="F25" s="2"/>
      <c r="G25" s="2"/>
      <c r="H25" s="2"/>
      <c r="I25" s="4">
        <v>15</v>
      </c>
      <c r="J25" s="16" t="s">
        <v>43</v>
      </c>
      <c r="K25" s="16"/>
      <c r="L25" s="10">
        <f>COUNTIFS(申込書!$I$14:$I$113,J25,申込書!$K$14:$K$113,"〇")</f>
        <v>0</v>
      </c>
      <c r="M25" s="11" t="s">
        <v>52</v>
      </c>
      <c r="N25" s="10">
        <f>COUNTIFS(申込書!$I$14:$I$113,J25,申込書!$J$14:$J$113,"○")</f>
        <v>0</v>
      </c>
      <c r="O25" s="24" t="s">
        <v>52</v>
      </c>
      <c r="P25" s="25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>
      <c r="A26" s="2"/>
      <c r="B26" s="2"/>
      <c r="C26" s="2"/>
      <c r="D26" s="2"/>
      <c r="E26" s="2"/>
      <c r="F26" s="2"/>
      <c r="G26" s="2"/>
      <c r="H26" s="2"/>
      <c r="I26" s="4">
        <v>16</v>
      </c>
      <c r="J26" s="20" t="s">
        <v>44</v>
      </c>
      <c r="K26" s="21"/>
      <c r="L26" s="10">
        <f>COUNTIFS(申込書!$I$14:$I$113,J26,申込書!$K$14:$K$113,"〇")</f>
        <v>0</v>
      </c>
      <c r="M26" s="11" t="s">
        <v>52</v>
      </c>
      <c r="N26" s="10">
        <f>COUNTIFS(申込書!$I$14:$I$113,J26,申込書!$J$14:$J$113,"○")</f>
        <v>0</v>
      </c>
      <c r="O26" s="24" t="s">
        <v>52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>
      <c r="A27" s="2"/>
      <c r="B27" s="2"/>
      <c r="C27" s="2"/>
      <c r="D27" s="2"/>
      <c r="E27" s="2"/>
      <c r="F27" s="2"/>
      <c r="G27" s="2"/>
      <c r="H27" s="2"/>
      <c r="I27" s="4">
        <v>17</v>
      </c>
      <c r="J27" s="20" t="s">
        <v>45</v>
      </c>
      <c r="K27" s="21"/>
      <c r="L27" s="10">
        <f>COUNTIFS(申込書!$I$14:$I$113,J27,申込書!$K$14:$K$113,"〇")</f>
        <v>0</v>
      </c>
      <c r="M27" s="11" t="s">
        <v>52</v>
      </c>
      <c r="N27" s="10">
        <f>COUNTIFS(申込書!$I$14:$I$113,J27,申込書!$J$14:$J$113,"○")</f>
        <v>0</v>
      </c>
      <c r="O27" s="24" t="s">
        <v>52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>
      <c r="A28" s="2"/>
      <c r="B28" s="2"/>
      <c r="C28" s="2"/>
      <c r="D28" s="2"/>
      <c r="E28" s="2"/>
      <c r="F28" s="2"/>
      <c r="G28" s="2"/>
      <c r="H28" s="2"/>
      <c r="I28" s="55">
        <v>18</v>
      </c>
      <c r="J28" s="56" t="s">
        <v>46</v>
      </c>
      <c r="K28" s="57"/>
      <c r="L28" s="58">
        <f>COUNTIFS(申込書!$I$14:$I$113,J28,申込書!$K$14:$K$113,"〇")</f>
        <v>0</v>
      </c>
      <c r="M28" s="59" t="s">
        <v>52</v>
      </c>
      <c r="N28" s="58">
        <f>COUNTIFS(申込書!$I$14:$I$113,J28,申込書!$J$14:$J$113,"○")</f>
        <v>0</v>
      </c>
      <c r="O28" s="24" t="s">
        <v>52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>
      <c r="A29" s="2"/>
      <c r="B29" s="2"/>
      <c r="C29" s="2"/>
      <c r="D29" s="2"/>
      <c r="E29" s="2"/>
      <c r="F29" s="2"/>
      <c r="G29" s="2"/>
      <c r="H29" s="2"/>
      <c r="I29" s="4">
        <v>19</v>
      </c>
      <c r="J29" s="16" t="s">
        <v>47</v>
      </c>
      <c r="K29" s="16"/>
      <c r="L29" s="10">
        <f>COUNTIFS(申込書!$I$14:$I$113,J29,申込書!$K$14:$K$113,"〇")</f>
        <v>0</v>
      </c>
      <c r="M29" s="11" t="s">
        <v>52</v>
      </c>
      <c r="N29" s="10">
        <f>COUNTIFS(申込書!$I$14:$I$113,J29,申込書!$J$14:$J$113,"○")</f>
        <v>0</v>
      </c>
      <c r="O29" s="24" t="s">
        <v>52</v>
      </c>
      <c r="P29" s="25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>
      <c r="A30" s="2"/>
      <c r="B30" s="2"/>
      <c r="C30" s="2"/>
      <c r="D30" s="2"/>
      <c r="E30" s="2"/>
      <c r="F30" s="2"/>
      <c r="G30" s="2"/>
      <c r="H30" s="2"/>
      <c r="I30" s="13">
        <v>20</v>
      </c>
      <c r="J30" s="27"/>
      <c r="K30" s="28"/>
      <c r="L30" s="10">
        <f>COUNTIFS(申込書!$I$14:$I$113,J30,申込書!$K$14:$K$113,"〇")</f>
        <v>0</v>
      </c>
      <c r="M30" s="24" t="s">
        <v>52</v>
      </c>
      <c r="N30" s="10">
        <f>COUNTIFS(申込書!$I$14:$I$113,J30,申込書!$J$14:$J$113,"○")</f>
        <v>0</v>
      </c>
      <c r="O30" s="24" t="s">
        <v>52</v>
      </c>
      <c r="P30" s="25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>
      <c r="A31" s="2"/>
      <c r="B31" s="2"/>
      <c r="C31" s="2"/>
      <c r="D31" s="2"/>
      <c r="E31" s="2"/>
      <c r="F31" s="2"/>
      <c r="G31" s="2"/>
      <c r="H31" s="2"/>
      <c r="I31" s="16"/>
      <c r="J31" s="5" t="s">
        <v>81</v>
      </c>
      <c r="K31" s="29"/>
      <c r="L31" s="10">
        <f>SUM(L11:L30)</f>
        <v>0</v>
      </c>
      <c r="M31" s="11" t="s">
        <v>52</v>
      </c>
      <c r="N31" s="10">
        <f>SUM(N11:N30)</f>
        <v>0</v>
      </c>
      <c r="O31" s="24" t="s">
        <v>52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>
      <c r="A32" s="2"/>
      <c r="B32" s="2"/>
      <c r="C32" s="2"/>
      <c r="D32" s="2"/>
      <c r="E32" s="2"/>
      <c r="F32" s="2"/>
      <c r="G32" s="2"/>
      <c r="H32" s="2"/>
      <c r="I32" s="5"/>
      <c r="J32" s="5" t="s">
        <v>82</v>
      </c>
      <c r="K32" s="29"/>
      <c r="L32" s="10"/>
      <c r="M32" s="11"/>
      <c r="N32" s="61">
        <f>C5-N31</f>
        <v>0</v>
      </c>
      <c r="O32" s="24" t="s">
        <v>52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>
      <c r="A33" s="2"/>
      <c r="B33" s="2"/>
      <c r="C33" s="2"/>
      <c r="D33" s="2"/>
      <c r="E33" s="2"/>
      <c r="F33" s="2"/>
      <c r="G33" s="2"/>
      <c r="H33" s="2"/>
      <c r="I33" s="16"/>
      <c r="J33" s="5" t="s">
        <v>83</v>
      </c>
      <c r="K33" s="29"/>
      <c r="L33" s="10"/>
      <c r="M33" s="11"/>
      <c r="N33" s="10">
        <f>N31+N32</f>
        <v>0</v>
      </c>
      <c r="O33" s="24" t="s">
        <v>52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2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2.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2">
    <mergeCell ref="A3:C3"/>
    <mergeCell ref="J13:K13"/>
  </mergeCells>
  <phoneticPr fontId="17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集計表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PC119USER</dc:creator>
  <cp:lastModifiedBy>tanaka.shingo</cp:lastModifiedBy>
  <cp:lastPrinted>2023-06-09T01:01:58Z</cp:lastPrinted>
  <dcterms:created xsi:type="dcterms:W3CDTF">2012-05-10T23:25:44Z</dcterms:created>
  <dcterms:modified xsi:type="dcterms:W3CDTF">2023-06-12T06:12:57Z</dcterms:modified>
</cp:coreProperties>
</file>